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МЕТА 2024\"/>
    </mc:Choice>
  </mc:AlternateContent>
  <bookViews>
    <workbookView xWindow="0" yWindow="0" windowWidth="23040" windowHeight="9192" activeTab="3"/>
  </bookViews>
  <sheets>
    <sheet name="МБ п.1.1" sheetId="10" r:id="rId1"/>
    <sheet name="МБ п.1.2-6" sheetId="11" r:id="rId2"/>
    <sheet name="ОБ п.1.1" sheetId="12" r:id="rId3"/>
    <sheet name="ОБ п.1.2-6" sheetId="13" r:id="rId4"/>
    <sheet name="ВД п.1.1" sheetId="14" r:id="rId5"/>
    <sheet name="ВД п.1.2-6" sheetId="15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0" l="1"/>
  <c r="L23" i="10" s="1"/>
  <c r="E22" i="10"/>
  <c r="L22" i="10" s="1"/>
  <c r="L21" i="10"/>
  <c r="L20" i="10"/>
  <c r="E17" i="12"/>
  <c r="L17" i="12"/>
  <c r="E18" i="12"/>
  <c r="L18" i="12"/>
  <c r="E19" i="12"/>
  <c r="L19" i="12" s="1"/>
  <c r="E16" i="12"/>
  <c r="L16" i="12"/>
  <c r="L22" i="12"/>
  <c r="H11" i="13"/>
  <c r="H179" i="15"/>
  <c r="H284" i="15"/>
  <c r="H271" i="15"/>
  <c r="H258" i="15"/>
  <c r="H240" i="15"/>
  <c r="H227" i="15"/>
  <c r="H216" i="15"/>
  <c r="H200" i="15"/>
  <c r="H159" i="15"/>
  <c r="H146" i="15"/>
  <c r="H133" i="15"/>
  <c r="H120" i="15"/>
  <c r="H104" i="15"/>
  <c r="H92" i="15"/>
  <c r="H79" i="15"/>
  <c r="J67" i="15"/>
  <c r="I67" i="15"/>
  <c r="H67" i="15"/>
  <c r="H30" i="15"/>
  <c r="H19" i="15"/>
  <c r="H10" i="15"/>
  <c r="L34" i="14"/>
  <c r="L22" i="14"/>
  <c r="G42" i="15" s="1"/>
  <c r="H392" i="13"/>
  <c r="H379" i="13"/>
  <c r="H366" i="13"/>
  <c r="H353" i="13"/>
  <c r="H330" i="13"/>
  <c r="H317" i="13"/>
  <c r="H306" i="13"/>
  <c r="H295" i="13"/>
  <c r="H280" i="13"/>
  <c r="H267" i="13"/>
  <c r="H237" i="13"/>
  <c r="H225" i="13"/>
  <c r="H213" i="13"/>
  <c r="H182" i="13"/>
  <c r="H169" i="13"/>
  <c r="H156" i="13"/>
  <c r="H143" i="13"/>
  <c r="H127" i="13"/>
  <c r="H115" i="13"/>
  <c r="H102" i="13"/>
  <c r="J90" i="13"/>
  <c r="I90" i="13"/>
  <c r="H90" i="13"/>
  <c r="H32" i="13"/>
  <c r="H21" i="13"/>
  <c r="L56" i="12"/>
  <c r="L45" i="12"/>
  <c r="G65" i="13"/>
  <c r="L34" i="12"/>
  <c r="H400" i="11"/>
  <c r="H386" i="11"/>
  <c r="H374" i="11"/>
  <c r="H360" i="11"/>
  <c r="H349" i="11"/>
  <c r="J132" i="11"/>
  <c r="I132" i="11"/>
  <c r="H132" i="11"/>
  <c r="L38" i="10"/>
  <c r="L60" i="10"/>
  <c r="L49" i="10"/>
  <c r="G65" i="11" s="1"/>
  <c r="G75" i="11" s="1"/>
  <c r="H449" i="11"/>
  <c r="H436" i="11"/>
  <c r="H334" i="11"/>
  <c r="H289" i="11"/>
  <c r="H277" i="11"/>
  <c r="H21" i="11"/>
  <c r="H462" i="11"/>
  <c r="H423" i="11"/>
  <c r="H321" i="11"/>
  <c r="H265" i="11"/>
  <c r="H234" i="11"/>
  <c r="H222" i="11"/>
  <c r="H211" i="11"/>
  <c r="H195" i="11"/>
  <c r="H182" i="11"/>
  <c r="H166" i="11"/>
  <c r="H154" i="11"/>
  <c r="J142" i="11"/>
  <c r="I142" i="11"/>
  <c r="H142" i="11"/>
  <c r="H122" i="11"/>
  <c r="J112" i="11"/>
  <c r="I112" i="11"/>
  <c r="H112" i="11"/>
  <c r="H102" i="11"/>
  <c r="J90" i="11"/>
  <c r="I90" i="11"/>
  <c r="H90" i="11"/>
  <c r="H32" i="11"/>
  <c r="H11" i="11"/>
  <c r="G70" i="11"/>
  <c r="H70" i="11"/>
  <c r="G72" i="11"/>
  <c r="H72" i="11"/>
  <c r="H65" i="11"/>
  <c r="H75" i="11"/>
  <c r="G75" i="13"/>
  <c r="H75" i="13"/>
  <c r="G70" i="13"/>
  <c r="H70" i="13"/>
  <c r="G72" i="13"/>
  <c r="H72" i="13"/>
  <c r="H65" i="13"/>
  <c r="G52" i="15"/>
  <c r="H52" i="15"/>
  <c r="G47" i="15"/>
  <c r="H47" i="15"/>
  <c r="H42" i="15"/>
  <c r="G49" i="15"/>
  <c r="H49" i="15"/>
  <c r="G44" i="13"/>
  <c r="G54" i="13"/>
  <c r="H54" i="13"/>
  <c r="G49" i="13"/>
  <c r="H49" i="13"/>
  <c r="G51" i="13"/>
  <c r="H51" i="13"/>
  <c r="H44" i="13"/>
  <c r="L26" i="10"/>
  <c r="G44" i="11"/>
  <c r="G54" i="11"/>
  <c r="H54" i="11"/>
  <c r="G49" i="11"/>
  <c r="H49" i="11"/>
  <c r="G51" i="11"/>
  <c r="H51" i="11"/>
  <c r="H44" i="11"/>
</calcChain>
</file>

<file path=xl/sharedStrings.xml><?xml version="1.0" encoding="utf-8"?>
<sst xmlns="http://schemas.openxmlformats.org/spreadsheetml/2006/main" count="3525" uniqueCount="227">
  <si>
    <t xml:space="preserve">Приложение 1 к Бюджетной смете </t>
  </si>
  <si>
    <t>от "     10  "      января                  2024 г.</t>
  </si>
  <si>
    <t>Расчеты (обоснования) к бюджетной смете</t>
  </si>
  <si>
    <t>Муниципальное дошкольное образовательное учреждение детский сад №1 "Ленинец"</t>
  </si>
  <si>
    <t>(наименование учреждения)</t>
  </si>
  <si>
    <t>Источник финансирования</t>
  </si>
  <si>
    <t>Бюджет Тутаевского муниципального района</t>
  </si>
  <si>
    <t xml:space="preserve">1. Расчеты (обоснования) выплат персоналу </t>
  </si>
  <si>
    <t>1.1. Расчеты (обоснования) расходов на оплату труда</t>
  </si>
  <si>
    <t>КБК</t>
  </si>
  <si>
    <t>07</t>
  </si>
  <si>
    <t>01</t>
  </si>
  <si>
    <t>0210113010</t>
  </si>
  <si>
    <t>111</t>
  </si>
  <si>
    <t>211</t>
  </si>
  <si>
    <t>(раздел)</t>
  </si>
  <si>
    <t>(подраздел)</t>
  </si>
  <si>
    <t>(целевая статья)</t>
  </si>
  <si>
    <t>(вид расхода)</t>
  </si>
  <si>
    <t>(косгу)</t>
  </si>
  <si>
    <t>Очередной финансовый год</t>
  </si>
  <si>
    <t>1-ый плановый период</t>
  </si>
  <si>
    <t>2-ой плановый период</t>
  </si>
  <si>
    <t>N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</si>
  <si>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</si>
  <si>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</si>
  <si>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</si>
  <si>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</si>
  <si>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</si>
  <si>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Количество выплат</t>
  </si>
  <si>
    <t>Фонд оплаты труда в год, руб.</t>
  </si>
  <si>
    <t>Фонд оплаты труда в год, руб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</si>
  <si>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</si>
  <si>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</si>
  <si>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</si>
  <si>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</si>
  <si>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</si>
  <si>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</si>
  <si>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</si>
  <si>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</si>
  <si>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</si>
  <si>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</si>
  <si>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</si>
  <si>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</si>
  <si>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</si>
  <si>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1.</t>
  </si>
  <si>
    <t>Административный персонал</t>
  </si>
  <si>
    <t>2.</t>
  </si>
  <si>
    <t>Педагогический персонал</t>
  </si>
  <si>
    <t>3.</t>
  </si>
  <si>
    <t>Учебно-вспомогательный персонал</t>
  </si>
  <si>
    <t>4.</t>
  </si>
  <si>
    <t xml:space="preserve">МОП </t>
  </si>
  <si>
    <t>5.</t>
  </si>
  <si>
    <t>Стимулирующий фонд</t>
  </si>
  <si>
    <t>6.</t>
  </si>
  <si>
    <t>Коэффициент финансирования</t>
  </si>
  <si>
    <t xml:space="preserve">Итого: </t>
  </si>
  <si>
    <t>х</t>
  </si>
  <si>
    <t>266</t>
  </si>
  <si>
    <t xml:space="preserve">Оплата больничных листов </t>
  </si>
  <si>
    <t>0210115890</t>
  </si>
  <si>
    <t>1.2. Расчеты (обоснования) выплат персоналу при направлении в служебные командировки</t>
  </si>
  <si>
    <t>112</t>
  </si>
  <si>
    <t>212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</si>
  <si>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</si>
  <si>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</si>
  <si>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</si>
  <si>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</si>
  <si>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</t>
  </si>
  <si>
    <t>Командировочные расходы</t>
  </si>
  <si>
    <t>226</t>
  </si>
  <si>
    <t>1.3. Расчеты (обоснования) выплат персоналу по уходу за ребенком</t>
  </si>
  <si>
    <t>10</t>
  </si>
  <si>
    <t>04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</si>
  <si>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</si>
  <si>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</si>
  <si>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</si>
  <si>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Компенсация по уходу за детьми до 3-з лет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</si>
  <si>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</si>
  <si>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119</t>
  </si>
  <si>
    <t>213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</si>
  <si>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</si>
  <si>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</si>
  <si>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</si>
  <si>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</si>
  <si>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</si>
  <si>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</si>
  <si>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</si>
  <si>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</si>
  <si>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</si>
  <si>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</si>
  <si>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</si>
  <si>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</si>
  <si>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</si>
  <si>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</si>
  <si>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</si>
  <si>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</si>
  <si>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</si>
  <si>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</si>
  <si>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
на производстве и профессиональных заболеваний по ставке                                     0,      %*</t>
  </si>
  <si>
    <t>2.5</t>
  </si>
  <si>
    <t>обязательное социальное страхование от несчастных случаев на производстве и профессиональных заболеваний по ставке                          0,   %*</t>
  </si>
  <si>
    <t>Страховые взносы в Федеральный фонд обязательного медицинского страхования, всего (по ставке 5,1%)</t>
  </si>
  <si>
    <t>x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</si>
  <si>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</si>
  <si>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</si>
  <si>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</si>
  <si>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</si>
  <si>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</si>
  <si>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</si>
  <si>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851</t>
  </si>
  <si>
    <t>291</t>
  </si>
  <si>
    <t>Наименование расходов</t>
  </si>
  <si>
    <t>Налоговая база, руб.</t>
  </si>
  <si>
    <t>Ставка налога, 
%</t>
  </si>
  <si>
    <t xml:space="preserve">Сумма 
исчисленного 
налога, подлежащего 
уплате, руб. 
</t>
  </si>
  <si>
    <t>налог на имущество,налог на землю</t>
  </si>
  <si>
    <t>852</t>
  </si>
  <si>
    <t>Госпошлина</t>
  </si>
  <si>
    <t>853</t>
  </si>
  <si>
    <t>Нлог на загрязнение окр.среды</t>
  </si>
  <si>
    <t>292</t>
  </si>
  <si>
    <t>831</t>
  </si>
  <si>
    <t>296</t>
  </si>
  <si>
    <t>4. Расчет (обоснование) расходов на безвозмездные перечисления организациям</t>
  </si>
  <si>
    <t xml:space="preserve">Общая сумма выплат, руб. 
</t>
  </si>
  <si>
    <t>5. Расчет (обоснование) прочих расходов 
(кроме расходов на закупку товаров, работ, услуг)</t>
  </si>
  <si>
    <t>113</t>
  </si>
  <si>
    <t>Сумма выплат, руб.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</si>
  <si>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</si>
  <si>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</si>
  <si>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244</t>
  </si>
  <si>
    <t>221</t>
  </si>
  <si>
    <t>Количество номеров</t>
  </si>
  <si>
    <t>Количество платежей в год</t>
  </si>
  <si>
    <t>Стоимость за единицу, руб.</t>
  </si>
  <si>
    <t>Мероприятие</t>
  </si>
  <si>
    <t>Кредиторская задолженность</t>
  </si>
  <si>
    <t>6.2. Расчет (обоснование) расходов на оплату транспортных услуг</t>
  </si>
  <si>
    <t>222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</si>
  <si>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</si>
  <si>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</si>
  <si>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</si>
  <si>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223</t>
  </si>
  <si>
    <t>Размер потребления ресурсов</t>
  </si>
  <si>
    <t>Тариф 
(с учетом НДС), руб.</t>
  </si>
  <si>
    <t>Индексация, 
%</t>
  </si>
  <si>
    <t>ООО "Водоснабжение "</t>
  </si>
  <si>
    <t>ООО "Хартия "</t>
  </si>
  <si>
    <t>247</t>
  </si>
  <si>
    <t>Электроэнергия</t>
  </si>
  <si>
    <t>Теплоэнергия+ гор.вода</t>
  </si>
  <si>
    <t>6.4. Расчет (обоснование) расходов на оплату аренды имущества</t>
  </si>
  <si>
    <t>224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</si>
  <si>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</si>
  <si>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</si>
  <si>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</si>
  <si>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</si>
  <si>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225</t>
  </si>
  <si>
    <t>Объект</t>
  </si>
  <si>
    <t>Количество 
работ 
(услуг)</t>
  </si>
  <si>
    <t>Стоимость работ (услуг), 
руб.</t>
  </si>
  <si>
    <t>99.00.99</t>
  </si>
  <si>
    <t xml:space="preserve">обслуживание АПС </t>
  </si>
  <si>
    <t xml:space="preserve">обслуживание  РСПИ </t>
  </si>
  <si>
    <t>тревожная кнопка (МВД)</t>
  </si>
  <si>
    <t xml:space="preserve">аккарицидная обработка </t>
  </si>
  <si>
    <t xml:space="preserve">обслуживание  очистных сооружений </t>
  </si>
  <si>
    <t>7.</t>
  </si>
  <si>
    <t xml:space="preserve">дератизация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</si>
  <si>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</si>
  <si>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</si>
  <si>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</si>
  <si>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</si>
  <si>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</si>
  <si>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</si>
  <si>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</si>
  <si>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</si>
  <si>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</si>
  <si>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</si>
  <si>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</si>
  <si>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</si>
  <si>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</si>
  <si>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</si>
  <si>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0210115350</t>
  </si>
  <si>
    <t>6.6. Расчет (обоснование) расходов на оплату прочих работ, услуг</t>
  </si>
  <si>
    <t>Количество договоров</t>
  </si>
  <si>
    <t>Стоимость услуги, 
руб.</t>
  </si>
  <si>
    <t xml:space="preserve">мониторинг технических средств </t>
  </si>
  <si>
    <t xml:space="preserve">медосмотр </t>
  </si>
  <si>
    <t xml:space="preserve">санминимум </t>
  </si>
  <si>
    <t>22.</t>
  </si>
  <si>
    <t>6.7. Расчет (обоснование) расходов на приобретение основных средств, материальных запасов</t>
  </si>
  <si>
    <t>310</t>
  </si>
  <si>
    <t>Средняя стоимость, руб.</t>
  </si>
  <si>
    <t>Сумма, 
руб.</t>
  </si>
  <si>
    <t>341</t>
  </si>
  <si>
    <t>Лекарственные препараты</t>
  </si>
  <si>
    <t>342</t>
  </si>
  <si>
    <t>99.00.02</t>
  </si>
  <si>
    <t>Приобретение продуктов питания</t>
  </si>
  <si>
    <t>343</t>
  </si>
  <si>
    <t>Приобретение угля</t>
  </si>
  <si>
    <t>Приобретение дров</t>
  </si>
  <si>
    <t>345</t>
  </si>
  <si>
    <t>346</t>
  </si>
  <si>
    <t xml:space="preserve">приобретение моющих средств </t>
  </si>
  <si>
    <t>349</t>
  </si>
  <si>
    <t xml:space="preserve">6.8. Расчет (обоснование) прочих расходов 
</t>
  </si>
  <si>
    <t>Сумма выплат, 
руб.</t>
  </si>
  <si>
    <t>Областной бюджет</t>
  </si>
  <si>
    <t>0210171460</t>
  </si>
  <si>
    <t>0210175890</t>
  </si>
  <si>
    <t>Dtcyf2021</t>
  </si>
  <si>
    <t xml:space="preserve">телефон </t>
  </si>
  <si>
    <t xml:space="preserve">интернет </t>
  </si>
  <si>
    <t xml:space="preserve">договор с иоц </t>
  </si>
  <si>
    <t xml:space="preserve">обучение </t>
  </si>
  <si>
    <t>0210170430</t>
  </si>
  <si>
    <t>Внебюджетная деятельность</t>
  </si>
  <si>
    <t>03</t>
  </si>
  <si>
    <t>0210313010</t>
  </si>
  <si>
    <t>01.07.01</t>
  </si>
  <si>
    <t>01.42.00</t>
  </si>
  <si>
    <t xml:space="preserve"> </t>
  </si>
  <si>
    <t xml:space="preserve">заправка катриджей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</si>
</sst>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49" fontId="6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shrinkToFit="1"/>
    </xf>
    <xf numFmtId="1" fontId="6" fillId="0" borderId="0" xfId="0" applyNumberFormat="1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3" fillId="0" borderId="0" xfId="0" applyNumberFormat="1" applyFont="1" applyAlignment="1">
      <alignment horizont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7" fillId="2" borderId="1" xfId="0" applyNumberFormat="1" applyFont="1" applyFill="1" applyBorder="1" applyAlignment="1" applyProtection="1">
      <alignment horizontal="center" wrapText="1"/>
      <protection locked="0"/>
    </xf>
    <xf numFmtId="4" fontId="7" fillId="2" borderId="2" xfId="0" applyNumberFormat="1" applyFont="1" applyFill="1" applyBorder="1" applyAlignment="1" applyProtection="1">
      <alignment horizontal="center" wrapText="1"/>
      <protection locked="0"/>
    </xf>
    <xf numFmtId="4" fontId="9" fillId="2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/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/>
    <xf numFmtId="1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wrapText="1"/>
    </xf>
    <xf numFmtId="0" fontId="8" fillId="2" borderId="1" xfId="0" applyFont="1" applyFill="1" applyBorder="1" applyProtection="1">
      <protection locked="0"/>
    </xf>
    <xf numFmtId="4" fontId="9" fillId="2" borderId="1" xfId="0" applyNumberFormat="1" applyFon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 shrinkToFit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left" wrapText="1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 shrinkToFit="1"/>
    </xf>
    <xf numFmtId="4" fontId="3" fillId="0" borderId="0" xfId="0" applyNumberFormat="1" applyFont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shrinkToFit="1"/>
    </xf>
    <xf numFmtId="2" fontId="4" fillId="0" borderId="0" xfId="0" applyNumberFormat="1" applyFont="1" applyAlignment="1">
      <alignment horizontal="center" vertical="center" shrinkToFit="1"/>
    </xf>
    <xf numFmtId="49" fontId="8" fillId="0" borderId="0" xfId="0" applyNumberFormat="1" applyFont="1"/>
    <xf numFmtId="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center" vertical="center" shrinkToFit="1"/>
    </xf>
    <xf numFmtId="4" fontId="3" fillId="0" borderId="0" xfId="0" applyNumberFormat="1" applyFont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5" xfId="0" applyNumberFormat="1" applyFont="1" applyFill="1" applyBorder="1" applyAlignment="1" applyProtection="1">
      <alignment vertical="center"/>
      <protection locked="0"/>
    </xf>
    <xf numFmtId="49" fontId="14" fillId="2" borderId="3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right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8" fillId="0" borderId="7" xfId="0" applyFont="1" applyBorder="1"/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12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Protection="1">
      <protection locked="0"/>
    </xf>
    <xf numFmtId="49" fontId="12" fillId="2" borderId="6" xfId="0" applyNumberFormat="1" applyFont="1" applyFill="1" applyBorder="1" applyProtection="1">
      <protection locked="0"/>
    </xf>
    <xf numFmtId="49" fontId="12" fillId="2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2" fillId="0" borderId="0" xfId="0" applyFont="1" applyAlignment="1"/>
    <xf numFmtId="0" fontId="8" fillId="0" borderId="0" xfId="0" applyFont="1" applyAlignment="1"/>
    <xf numFmtId="0" fontId="9" fillId="2" borderId="6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 vertical="center" wrapText="1"/>
    </xf>
    <xf numFmtId="0" fontId="8" fillId="2" borderId="0" xfId="0" applyFont="1" applyFill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49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2" borderId="5" xfId="0" applyFont="1" applyFill="1" applyBorder="1" applyAlignment="1" applyProtection="1">
      <alignment horizontal="left" vertical="center" wrapText="1" shrinkToFi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2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justify" wrapText="1"/>
    </xf>
    <xf numFmtId="0" fontId="10" fillId="0" borderId="0" xfId="0" applyFont="1" applyAlignment="1"/>
    <xf numFmtId="49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/>
    <xf numFmtId="0" fontId="8" fillId="0" borderId="3" xfId="0" applyFont="1" applyBorder="1" applyAlignment="1"/>
    <xf numFmtId="49" fontId="5" fillId="0" borderId="2" xfId="0" applyNumberFormat="1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12" fillId="0" borderId="5" xfId="0" applyFont="1" applyBorder="1" applyAlignment="1">
      <alignment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protection locked="0"/>
    </xf>
    <xf numFmtId="49" fontId="3" fillId="0" borderId="0" xfId="0" applyNumberFormat="1" applyFont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49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49" fontId="9" fillId="2" borderId="5" xfId="0" applyNumberFormat="1" applyFont="1" applyFill="1" applyBorder="1" applyAlignment="1" applyProtection="1">
      <alignment vertical="center"/>
      <protection locked="0"/>
    </xf>
    <xf numFmtId="49" fontId="9" fillId="2" borderId="3" xfId="0" applyNumberFormat="1" applyFont="1" applyFill="1" applyBorder="1" applyAlignment="1" applyProtection="1">
      <alignment vertical="center"/>
      <protection locked="0"/>
    </xf>
    <xf numFmtId="49" fontId="14" fillId="2" borderId="5" xfId="0" applyNumberFormat="1" applyFont="1" applyFill="1" applyBorder="1" applyAlignment="1" applyProtection="1">
      <alignment vertical="center"/>
      <protection locked="0"/>
    </xf>
    <xf numFmtId="49" fontId="14" fillId="2" borderId="3" xfId="0" applyNumberFormat="1" applyFont="1" applyFill="1" applyBorder="1" applyAlignment="1" applyProtection="1">
      <alignment vertical="center"/>
      <protection locked="0"/>
    </xf>
    <xf numFmtId="49" fontId="7" fillId="0" borderId="2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7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9" fontId="9" fillId="0" borderId="3" xfId="0" applyNumberFormat="1" applyFont="1" applyBorder="1" applyAlignment="1">
      <alignment vertical="center" wrapText="1"/>
    </xf>
    <xf numFmtId="49" fontId="9" fillId="2" borderId="3" xfId="0" applyNumberFormat="1" applyFont="1" applyFill="1" applyBorder="1" applyAlignment="1" applyProtection="1">
      <alignment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wrapText="1"/>
      <protection locked="0"/>
    </xf>
    <xf numFmtId="49" fontId="9" fillId="2" borderId="3" xfId="0" applyNumberFormat="1" applyFont="1" applyFill="1" applyBorder="1" applyAlignment="1" applyProtection="1">
      <alignment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left" wrapText="1"/>
      <protection locked="0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0" fontId="12" fillId="0" borderId="3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49" fontId="9" fillId="2" borderId="5" xfId="0" applyNumberFormat="1" applyFont="1" applyFill="1" applyBorder="1" applyAlignment="1" applyProtection="1">
      <alignment wrapText="1"/>
      <protection locked="0"/>
    </xf>
    <xf numFmtId="49" fontId="9" fillId="2" borderId="5" xfId="0" applyNumberFormat="1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6" zoomScale="80" zoomScaleNormal="80" workbookViewId="0">
      <selection activeCell="A10" sqref="A10:N10"/>
    </sheetView>
  </sheetViews>
  <sheetFormatPr defaultColWidth="9.109375" defaultRowHeight="13.8" x14ac:dyDescent="0.25"/>
  <cols>
    <col min="1" max="1" width="6.44140625" style="9" customWidth="1"/>
    <col min="2" max="4" width="9.109375" style="9"/>
    <col min="5" max="5" width="13.44140625" style="9" customWidth="1"/>
    <col min="6" max="6" width="12.109375" style="9" customWidth="1"/>
    <col min="7" max="7" width="12.44140625" style="9" customWidth="1"/>
    <col min="8" max="8" width="12.109375" style="9" customWidth="1"/>
    <col min="9" max="9" width="11.44140625" style="9" customWidth="1"/>
    <col min="10" max="10" width="13" style="9" customWidth="1"/>
    <col min="11" max="11" width="11.44140625" style="9" customWidth="1"/>
    <col min="12" max="12" width="17.44140625" style="9" customWidth="1"/>
    <col min="13" max="13" width="15.109375" style="9" customWidth="1"/>
    <col min="14" max="14" width="15.6640625" style="9" customWidth="1"/>
    <col min="15" max="16384" width="9.109375" style="9"/>
  </cols>
  <sheetData>
    <row r="1" spans="1:14" ht="29.25" customHeight="1" x14ac:dyDescent="0.25">
      <c r="K1" s="137" t="s">
        <v>0</v>
      </c>
      <c r="L1" s="137"/>
      <c r="M1" s="137"/>
      <c r="N1" s="137"/>
    </row>
    <row r="2" spans="1:14" x14ac:dyDescent="0.25">
      <c r="K2" s="138" t="s">
        <v>1</v>
      </c>
      <c r="L2" s="138"/>
      <c r="M2" s="138"/>
      <c r="N2" s="138"/>
    </row>
    <row r="3" spans="1:14" x14ac:dyDescent="0.25">
      <c r="K3" s="139"/>
      <c r="L3" s="139"/>
      <c r="M3" s="139"/>
      <c r="N3" s="139"/>
    </row>
    <row r="4" spans="1:14" ht="27.75" customHeight="1" x14ac:dyDescent="0.3">
      <c r="A4" s="140" t="s">
        <v>2</v>
      </c>
      <c r="B4" s="140"/>
      <c r="C4" s="140"/>
      <c r="D4" s="140"/>
      <c r="E4" s="140"/>
      <c r="F4" s="141" t="s">
        <v>3</v>
      </c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F5" s="131" t="s">
        <v>4</v>
      </c>
      <c r="G5" s="131"/>
      <c r="H5" s="131"/>
      <c r="I5" s="131"/>
      <c r="J5" s="131"/>
      <c r="K5" s="131"/>
      <c r="L5" s="131"/>
      <c r="M5" s="131"/>
      <c r="N5" s="131"/>
    </row>
    <row r="6" spans="1:14" ht="20.25" customHeight="1" x14ac:dyDescent="0.3">
      <c r="A6" s="133" t="s">
        <v>5</v>
      </c>
      <c r="B6" s="133"/>
      <c r="C6" s="133"/>
      <c r="D6" s="134"/>
      <c r="E6" s="135" t="s">
        <v>6</v>
      </c>
      <c r="F6" s="136"/>
      <c r="G6" s="136"/>
      <c r="H6" s="136"/>
      <c r="I6" s="136"/>
      <c r="J6" s="136"/>
      <c r="K6" s="136"/>
      <c r="L6" s="136"/>
      <c r="M6" s="136"/>
      <c r="N6" s="136"/>
    </row>
    <row r="8" spans="1:14" ht="15.6" x14ac:dyDescent="0.3">
      <c r="A8" s="143" t="s">
        <v>7</v>
      </c>
      <c r="B8" s="144"/>
      <c r="C8" s="144"/>
      <c r="D8" s="144"/>
      <c r="E8" s="144"/>
      <c r="F8" s="144"/>
      <c r="G8" s="144"/>
      <c r="H8" s="144"/>
      <c r="I8" s="144"/>
      <c r="J8" s="145"/>
      <c r="K8" s="145"/>
      <c r="L8" s="145"/>
      <c r="M8" s="145"/>
      <c r="N8" s="145"/>
    </row>
    <row r="9" spans="1:14" ht="15.6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6" x14ac:dyDescent="0.3">
      <c r="A10" s="146" t="s">
        <v>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2" spans="1:14" s="11" customFormat="1" ht="15.6" x14ac:dyDescent="0.3">
      <c r="A12" s="132" t="s">
        <v>9</v>
      </c>
      <c r="B12" s="132"/>
      <c r="C12" s="118" t="s">
        <v>10</v>
      </c>
      <c r="D12" s="119" t="s">
        <v>11</v>
      </c>
      <c r="E12" s="119" t="s">
        <v>12</v>
      </c>
      <c r="F12" s="119" t="s">
        <v>13</v>
      </c>
      <c r="G12" s="119" t="s">
        <v>14</v>
      </c>
      <c r="H12" s="26"/>
      <c r="I12" s="26"/>
      <c r="J12" s="26"/>
      <c r="K12" s="26"/>
      <c r="L12" s="26"/>
      <c r="M12" s="26"/>
      <c r="N12" s="26"/>
    </row>
    <row r="13" spans="1:14" x14ac:dyDescent="0.25">
      <c r="C13" s="27" t="s">
        <v>15</v>
      </c>
      <c r="D13" s="27" t="s">
        <v>16</v>
      </c>
      <c r="E13" s="27" t="s">
        <v>17</v>
      </c>
      <c r="F13" s="27" t="s">
        <v>18</v>
      </c>
      <c r="G13" s="27" t="s">
        <v>19</v>
      </c>
    </row>
    <row r="15" spans="1:14" ht="36" customHeight="1" x14ac:dyDescent="0.25">
      <c r="A15" s="142" t="s">
        <v>20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2" t="s">
        <v>21</v>
      </c>
      <c r="N15" s="12" t="s">
        <v>22</v>
      </c>
    </row>
    <row r="16" spans="1:14" ht="30.75" customHeight="1" x14ac:dyDescent="0.25">
      <c r="A16" s="142" t="s">
        <v>23</v>
      </c>
      <c r="B16" s="156" t="s">
        <v>24</v>
      </c>
      <c r="C16" s="157"/>
      <c r="D16" s="142" t="s">
        <v>25</v>
      </c>
      <c r="E16" s="142" t="s">
        <v>26</v>
      </c>
      <c r="F16" s="142"/>
      <c r="G16" s="142"/>
      <c r="H16" s="142"/>
      <c r="I16" s="142" t="s">
        <v>27</v>
      </c>
      <c r="J16" s="142" t="s">
        <v>28</v>
      </c>
      <c r="K16" s="142" t="s">
        <v>29</v>
      </c>
      <c r="L16" s="142" t="s">
        <v>30</v>
      </c>
      <c r="M16" s="142" t="s">
        <v>31</v>
      </c>
      <c r="N16" s="142" t="s">
        <v>31</v>
      </c>
    </row>
    <row r="17" spans="1:14" x14ac:dyDescent="0.25">
      <c r="A17" s="142"/>
      <c r="B17" s="158"/>
      <c r="C17" s="159"/>
      <c r="D17" s="142"/>
      <c r="E17" s="142" t="s">
        <v>32</v>
      </c>
      <c r="F17" s="142" t="s">
        <v>33</v>
      </c>
      <c r="G17" s="142"/>
      <c r="H17" s="142"/>
      <c r="I17" s="142"/>
      <c r="J17" s="142"/>
      <c r="K17" s="142"/>
      <c r="L17" s="142"/>
      <c r="M17" s="142"/>
      <c r="N17" s="142"/>
    </row>
    <row r="18" spans="1:14" ht="84" customHeight="1" x14ac:dyDescent="0.25">
      <c r="A18" s="142"/>
      <c r="B18" s="160"/>
      <c r="C18" s="161"/>
      <c r="D18" s="142"/>
      <c r="E18" s="142"/>
      <c r="F18" s="12" t="s">
        <v>34</v>
      </c>
      <c r="G18" s="13" t="s">
        <v>35</v>
      </c>
      <c r="H18" s="12" t="s">
        <v>36</v>
      </c>
      <c r="I18" s="142"/>
      <c r="J18" s="142"/>
      <c r="K18" s="142"/>
      <c r="L18" s="142"/>
      <c r="M18" s="142"/>
      <c r="N18" s="142"/>
    </row>
    <row r="19" spans="1:14" x14ac:dyDescent="0.25">
      <c r="A19" s="14">
        <v>1</v>
      </c>
      <c r="B19" s="148" t="s">
        <v>37</v>
      </c>
      <c r="C19" s="149"/>
      <c r="D19" s="124" t="s">
        <v>38</v>
      </c>
      <c r="E19" s="124" t="s">
        <v>39</v>
      </c>
      <c r="F19" s="124" t="s">
        <v>40</v>
      </c>
      <c r="G19" s="125" t="s">
        <v>41</v>
      </c>
      <c r="H19" s="124" t="s">
        <v>42</v>
      </c>
      <c r="I19" s="124" t="s">
        <v>43</v>
      </c>
      <c r="J19" s="124" t="s">
        <v>44</v>
      </c>
      <c r="K19" s="15">
        <v>10</v>
      </c>
      <c r="L19" s="15">
        <v>11</v>
      </c>
      <c r="M19" s="15">
        <v>12</v>
      </c>
      <c r="N19" s="15">
        <v>13</v>
      </c>
    </row>
    <row r="20" spans="1:14" ht="28.5" customHeight="1" x14ac:dyDescent="0.3">
      <c r="A20" s="37" t="s">
        <v>45</v>
      </c>
      <c r="B20" s="150" t="s">
        <v>46</v>
      </c>
      <c r="C20" s="151"/>
      <c r="D20" s="16"/>
      <c r="E20" s="16"/>
      <c r="F20" s="16"/>
      <c r="G20" s="17"/>
      <c r="H20" s="18"/>
      <c r="I20" s="18"/>
      <c r="J20" s="18"/>
      <c r="K20" s="18"/>
      <c r="L20" s="18">
        <f>D20*E20*K20</f>
        <v>0</v>
      </c>
      <c r="M20" s="18"/>
      <c r="N20" s="18"/>
    </row>
    <row r="21" spans="1:14" ht="30" customHeight="1" x14ac:dyDescent="0.3">
      <c r="A21" s="37" t="s">
        <v>47</v>
      </c>
      <c r="B21" s="150" t="s">
        <v>48</v>
      </c>
      <c r="C21" s="151"/>
      <c r="D21" s="16"/>
      <c r="E21" s="16"/>
      <c r="F21" s="16"/>
      <c r="G21" s="17"/>
      <c r="H21" s="18"/>
      <c r="I21" s="18"/>
      <c r="J21" s="18"/>
      <c r="K21" s="18"/>
      <c r="L21" s="18">
        <f>D21*E21*K21</f>
        <v>0</v>
      </c>
      <c r="M21" s="18"/>
      <c r="N21" s="18"/>
    </row>
    <row r="22" spans="1:14" ht="31.5" customHeight="1" x14ac:dyDescent="0.3">
      <c r="A22" s="37" t="s">
        <v>49</v>
      </c>
      <c r="B22" s="150" t="s">
        <v>50</v>
      </c>
      <c r="C22" s="151"/>
      <c r="D22" s="16">
        <v>2</v>
      </c>
      <c r="E22" s="16">
        <f>F22+G22+H22+I22+J22</f>
        <v>19242</v>
      </c>
      <c r="F22" s="16">
        <v>8102.5</v>
      </c>
      <c r="G22" s="17"/>
      <c r="H22" s="17">
        <v>11139.5</v>
      </c>
      <c r="I22" s="17"/>
      <c r="J22" s="18"/>
      <c r="K22" s="18">
        <v>12</v>
      </c>
      <c r="L22" s="18">
        <f>D22*E22*K22*L25</f>
        <v>444810.69475199998</v>
      </c>
      <c r="M22" s="18"/>
      <c r="N22" s="18"/>
    </row>
    <row r="23" spans="1:14" ht="18" customHeight="1" x14ac:dyDescent="0.3">
      <c r="A23" s="37" t="s">
        <v>51</v>
      </c>
      <c r="B23" s="150" t="s">
        <v>52</v>
      </c>
      <c r="C23" s="151"/>
      <c r="D23" s="16">
        <v>12.5</v>
      </c>
      <c r="E23" s="16">
        <f>F23+G23+H23+I23+J23</f>
        <v>16020.09</v>
      </c>
      <c r="F23" s="16">
        <v>6837.46</v>
      </c>
      <c r="G23" s="17">
        <v>1169.7</v>
      </c>
      <c r="H23" s="18">
        <v>8012.93</v>
      </c>
      <c r="I23" s="18"/>
      <c r="J23" s="18"/>
      <c r="K23" s="18">
        <v>12</v>
      </c>
      <c r="L23" s="18">
        <f>D23*E23*K23*L25-0.84</f>
        <v>2314567.3451189999</v>
      </c>
      <c r="M23" s="18"/>
      <c r="N23" s="18"/>
    </row>
    <row r="24" spans="1:14" ht="28.5" customHeight="1" x14ac:dyDescent="0.3">
      <c r="A24" s="37" t="s">
        <v>53</v>
      </c>
      <c r="B24" s="150" t="s">
        <v>54</v>
      </c>
      <c r="C24" s="151"/>
      <c r="D24" s="18"/>
      <c r="E24" s="18"/>
      <c r="F24" s="18"/>
      <c r="G24" s="17"/>
      <c r="H24" s="18"/>
      <c r="I24" s="18"/>
      <c r="J24" s="18"/>
      <c r="K24" s="18"/>
      <c r="L24" s="18"/>
      <c r="M24" s="18"/>
      <c r="N24" s="18"/>
    </row>
    <row r="25" spans="1:14" ht="28.5" customHeight="1" x14ac:dyDescent="0.3">
      <c r="A25" s="37" t="s">
        <v>55</v>
      </c>
      <c r="B25" s="154" t="s">
        <v>56</v>
      </c>
      <c r="C25" s="155"/>
      <c r="D25" s="18"/>
      <c r="E25" s="18"/>
      <c r="F25" s="18"/>
      <c r="G25" s="16"/>
      <c r="H25" s="18"/>
      <c r="I25" s="18"/>
      <c r="J25" s="18"/>
      <c r="K25" s="18"/>
      <c r="L25" s="18">
        <v>0.96319399999999999</v>
      </c>
      <c r="M25" s="18"/>
      <c r="N25" s="18"/>
    </row>
    <row r="26" spans="1:14" ht="15.6" x14ac:dyDescent="0.3">
      <c r="A26" s="19"/>
      <c r="B26" s="152" t="s">
        <v>57</v>
      </c>
      <c r="C26" s="153"/>
      <c r="D26" s="20" t="s">
        <v>58</v>
      </c>
      <c r="E26" s="21" t="s">
        <v>58</v>
      </c>
      <c r="F26" s="21" t="s">
        <v>58</v>
      </c>
      <c r="G26" s="22" t="s">
        <v>58</v>
      </c>
      <c r="H26" s="21" t="s">
        <v>58</v>
      </c>
      <c r="I26" s="21" t="s">
        <v>58</v>
      </c>
      <c r="J26" s="23" t="s">
        <v>58</v>
      </c>
      <c r="K26" s="23" t="s">
        <v>58</v>
      </c>
      <c r="L26" s="24">
        <f>SUM(L20:L25)</f>
        <v>2759379.0030649998</v>
      </c>
      <c r="M26" s="25">
        <v>1313813</v>
      </c>
      <c r="N26" s="25">
        <v>1046886</v>
      </c>
    </row>
    <row r="29" spans="1:14" ht="15.6" x14ac:dyDescent="0.3">
      <c r="A29" s="132" t="s">
        <v>9</v>
      </c>
      <c r="B29" s="132"/>
      <c r="C29" s="120" t="s">
        <v>10</v>
      </c>
      <c r="D29" s="121" t="s">
        <v>11</v>
      </c>
      <c r="E29" s="121" t="s">
        <v>12</v>
      </c>
      <c r="F29" s="122" t="s">
        <v>13</v>
      </c>
      <c r="G29" s="122" t="s">
        <v>59</v>
      </c>
      <c r="H29" s="26"/>
      <c r="I29" s="26"/>
      <c r="J29" s="26"/>
      <c r="K29" s="26"/>
      <c r="L29" s="26"/>
      <c r="M29" s="26"/>
      <c r="N29" s="26"/>
    </row>
    <row r="30" spans="1:14" x14ac:dyDescent="0.25">
      <c r="C30" s="27" t="s">
        <v>15</v>
      </c>
      <c r="D30" s="27" t="s">
        <v>16</v>
      </c>
      <c r="E30" s="27" t="s">
        <v>17</v>
      </c>
      <c r="F30" s="27" t="s">
        <v>18</v>
      </c>
      <c r="G30" s="27" t="s">
        <v>19</v>
      </c>
    </row>
    <row r="31" spans="1:14" x14ac:dyDescent="0.25">
      <c r="C31" s="27"/>
      <c r="D31" s="27"/>
      <c r="E31" s="27"/>
      <c r="F31" s="27"/>
      <c r="G31" s="27"/>
    </row>
    <row r="32" spans="1:14" ht="27.6" x14ac:dyDescent="0.25">
      <c r="A32" s="142" t="s">
        <v>20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2" t="s">
        <v>21</v>
      </c>
      <c r="N32" s="12" t="s">
        <v>22</v>
      </c>
    </row>
    <row r="33" spans="1:14" x14ac:dyDescent="0.25">
      <c r="A33" s="142" t="s">
        <v>23</v>
      </c>
      <c r="B33" s="156" t="s">
        <v>24</v>
      </c>
      <c r="C33" s="157"/>
      <c r="D33" s="142" t="s">
        <v>25</v>
      </c>
      <c r="E33" s="142" t="s">
        <v>26</v>
      </c>
      <c r="F33" s="142"/>
      <c r="G33" s="142"/>
      <c r="H33" s="142"/>
      <c r="I33" s="142" t="s">
        <v>27</v>
      </c>
      <c r="J33" s="142" t="s">
        <v>28</v>
      </c>
      <c r="K33" s="142" t="s">
        <v>29</v>
      </c>
      <c r="L33" s="142" t="s">
        <v>30</v>
      </c>
      <c r="M33" s="142" t="s">
        <v>31</v>
      </c>
      <c r="N33" s="142" t="s">
        <v>31</v>
      </c>
    </row>
    <row r="34" spans="1:14" x14ac:dyDescent="0.25">
      <c r="A34" s="142"/>
      <c r="B34" s="158"/>
      <c r="C34" s="159"/>
      <c r="D34" s="142"/>
      <c r="E34" s="142" t="s">
        <v>32</v>
      </c>
      <c r="F34" s="142" t="s">
        <v>33</v>
      </c>
      <c r="G34" s="142"/>
      <c r="H34" s="142"/>
      <c r="I34" s="142"/>
      <c r="J34" s="142"/>
      <c r="K34" s="142"/>
      <c r="L34" s="142"/>
      <c r="M34" s="142"/>
      <c r="N34" s="142"/>
    </row>
    <row r="35" spans="1:14" ht="69" x14ac:dyDescent="0.25">
      <c r="A35" s="142"/>
      <c r="B35" s="160"/>
      <c r="C35" s="161"/>
      <c r="D35" s="142"/>
      <c r="E35" s="142"/>
      <c r="F35" s="12" t="s">
        <v>34</v>
      </c>
      <c r="G35" s="13" t="s">
        <v>35</v>
      </c>
      <c r="H35" s="12" t="s">
        <v>36</v>
      </c>
      <c r="I35" s="142"/>
      <c r="J35" s="142"/>
      <c r="K35" s="142"/>
      <c r="L35" s="142"/>
      <c r="M35" s="142"/>
      <c r="N35" s="142"/>
    </row>
    <row r="36" spans="1:14" x14ac:dyDescent="0.25">
      <c r="A36" s="14">
        <v>1</v>
      </c>
      <c r="B36" s="148" t="s">
        <v>37</v>
      </c>
      <c r="C36" s="149"/>
      <c r="D36" s="124" t="s">
        <v>38</v>
      </c>
      <c r="E36" s="124" t="s">
        <v>39</v>
      </c>
      <c r="F36" s="124" t="s">
        <v>40</v>
      </c>
      <c r="G36" s="125" t="s">
        <v>41</v>
      </c>
      <c r="H36" s="124" t="s">
        <v>42</v>
      </c>
      <c r="I36" s="124" t="s">
        <v>43</v>
      </c>
      <c r="J36" s="124" t="s">
        <v>44</v>
      </c>
      <c r="K36" s="15">
        <v>10</v>
      </c>
      <c r="L36" s="15">
        <v>11</v>
      </c>
      <c r="M36" s="15">
        <v>12</v>
      </c>
      <c r="N36" s="15">
        <v>13</v>
      </c>
    </row>
    <row r="37" spans="1:14" ht="28.2" customHeight="1" x14ac:dyDescent="0.3">
      <c r="A37" s="37" t="s">
        <v>45</v>
      </c>
      <c r="B37" s="150" t="s">
        <v>60</v>
      </c>
      <c r="C37" s="151"/>
      <c r="D37" s="16"/>
      <c r="E37" s="16"/>
      <c r="F37" s="16"/>
      <c r="G37" s="17"/>
      <c r="H37" s="18"/>
      <c r="I37" s="18"/>
      <c r="J37" s="18"/>
      <c r="K37" s="18"/>
      <c r="L37" s="18">
        <v>20000</v>
      </c>
      <c r="M37" s="18"/>
      <c r="N37" s="18"/>
    </row>
    <row r="38" spans="1:14" ht="15.6" x14ac:dyDescent="0.3">
      <c r="A38" s="19"/>
      <c r="B38" s="152" t="s">
        <v>57</v>
      </c>
      <c r="C38" s="153"/>
      <c r="D38" s="20" t="s">
        <v>58</v>
      </c>
      <c r="E38" s="21" t="s">
        <v>58</v>
      </c>
      <c r="F38" s="21" t="s">
        <v>58</v>
      </c>
      <c r="G38" s="22" t="s">
        <v>58</v>
      </c>
      <c r="H38" s="21" t="s">
        <v>58</v>
      </c>
      <c r="I38" s="21" t="s">
        <v>58</v>
      </c>
      <c r="J38" s="23" t="s">
        <v>58</v>
      </c>
      <c r="K38" s="23" t="s">
        <v>58</v>
      </c>
      <c r="L38" s="24">
        <f>SUM(L37:L37)</f>
        <v>20000</v>
      </c>
      <c r="M38" s="25">
        <v>20000</v>
      </c>
      <c r="N38" s="25">
        <v>20000</v>
      </c>
    </row>
    <row r="40" spans="1:14" s="11" customFormat="1" ht="15.6" x14ac:dyDescent="0.3">
      <c r="A40" s="132" t="s">
        <v>9</v>
      </c>
      <c r="B40" s="132"/>
      <c r="C40" s="118" t="s">
        <v>10</v>
      </c>
      <c r="D40" s="119" t="s">
        <v>11</v>
      </c>
      <c r="E40" s="119" t="s">
        <v>61</v>
      </c>
      <c r="F40" s="119" t="s">
        <v>13</v>
      </c>
      <c r="G40" s="119" t="s">
        <v>14</v>
      </c>
      <c r="H40" s="26"/>
      <c r="I40" s="26"/>
      <c r="J40" s="26"/>
      <c r="K40" s="26"/>
      <c r="L40" s="26"/>
      <c r="M40" s="26"/>
      <c r="N40" s="26"/>
    </row>
    <row r="41" spans="1:14" x14ac:dyDescent="0.25">
      <c r="C41" s="27" t="s">
        <v>15</v>
      </c>
      <c r="D41" s="27" t="s">
        <v>16</v>
      </c>
      <c r="E41" s="27" t="s">
        <v>17</v>
      </c>
      <c r="F41" s="27" t="s">
        <v>18</v>
      </c>
      <c r="G41" s="27" t="s">
        <v>19</v>
      </c>
    </row>
    <row r="43" spans="1:14" ht="36" customHeight="1" x14ac:dyDescent="0.25">
      <c r="A43" s="142" t="s">
        <v>20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2" t="s">
        <v>21</v>
      </c>
      <c r="N43" s="12" t="s">
        <v>22</v>
      </c>
    </row>
    <row r="44" spans="1:14" ht="30.75" customHeight="1" x14ac:dyDescent="0.25">
      <c r="A44" s="142" t="s">
        <v>23</v>
      </c>
      <c r="B44" s="156" t="s">
        <v>24</v>
      </c>
      <c r="C44" s="157"/>
      <c r="D44" s="142" t="s">
        <v>25</v>
      </c>
      <c r="E44" s="142" t="s">
        <v>26</v>
      </c>
      <c r="F44" s="142"/>
      <c r="G44" s="142"/>
      <c r="H44" s="142"/>
      <c r="I44" s="142" t="s">
        <v>27</v>
      </c>
      <c r="J44" s="142" t="s">
        <v>28</v>
      </c>
      <c r="K44" s="142" t="s">
        <v>29</v>
      </c>
      <c r="L44" s="142" t="s">
        <v>30</v>
      </c>
      <c r="M44" s="142" t="s">
        <v>31</v>
      </c>
      <c r="N44" s="142" t="s">
        <v>31</v>
      </c>
    </row>
    <row r="45" spans="1:14" x14ac:dyDescent="0.25">
      <c r="A45" s="142"/>
      <c r="B45" s="158"/>
      <c r="C45" s="159"/>
      <c r="D45" s="142"/>
      <c r="E45" s="142" t="s">
        <v>32</v>
      </c>
      <c r="F45" s="142" t="s">
        <v>33</v>
      </c>
      <c r="G45" s="142"/>
      <c r="H45" s="142"/>
      <c r="I45" s="142"/>
      <c r="J45" s="142"/>
      <c r="K45" s="142"/>
      <c r="L45" s="142"/>
      <c r="M45" s="142"/>
      <c r="N45" s="142"/>
    </row>
    <row r="46" spans="1:14" ht="84" customHeight="1" x14ac:dyDescent="0.25">
      <c r="A46" s="142"/>
      <c r="B46" s="160"/>
      <c r="C46" s="161"/>
      <c r="D46" s="142"/>
      <c r="E46" s="142"/>
      <c r="F46" s="12" t="s">
        <v>34</v>
      </c>
      <c r="G46" s="13" t="s">
        <v>35</v>
      </c>
      <c r="H46" s="12" t="s">
        <v>36</v>
      </c>
      <c r="I46" s="142"/>
      <c r="J46" s="142"/>
      <c r="K46" s="142"/>
      <c r="L46" s="142"/>
      <c r="M46" s="142"/>
      <c r="N46" s="142"/>
    </row>
    <row r="47" spans="1:14" x14ac:dyDescent="0.25">
      <c r="A47" s="14">
        <v>1</v>
      </c>
      <c r="B47" s="148" t="s">
        <v>37</v>
      </c>
      <c r="C47" s="149"/>
      <c r="D47" s="124" t="s">
        <v>38</v>
      </c>
      <c r="E47" s="124" t="s">
        <v>39</v>
      </c>
      <c r="F47" s="124" t="s">
        <v>40</v>
      </c>
      <c r="G47" s="125" t="s">
        <v>41</v>
      </c>
      <c r="H47" s="124" t="s">
        <v>42</v>
      </c>
      <c r="I47" s="124" t="s">
        <v>43</v>
      </c>
      <c r="J47" s="124" t="s">
        <v>44</v>
      </c>
      <c r="K47" s="15">
        <v>10</v>
      </c>
      <c r="L47" s="15">
        <v>11</v>
      </c>
      <c r="M47" s="15">
        <v>12</v>
      </c>
      <c r="N47" s="15">
        <v>13</v>
      </c>
    </row>
    <row r="48" spans="1:14" ht="28.5" customHeight="1" x14ac:dyDescent="0.3">
      <c r="A48" s="37" t="s">
        <v>45</v>
      </c>
      <c r="B48" s="150" t="s">
        <v>50</v>
      </c>
      <c r="C48" s="151"/>
      <c r="D48" s="16"/>
      <c r="E48" s="16"/>
      <c r="F48" s="16"/>
      <c r="G48" s="17"/>
      <c r="H48" s="18"/>
      <c r="I48" s="18"/>
      <c r="J48" s="18"/>
      <c r="K48" s="18"/>
      <c r="L48" s="18"/>
      <c r="M48" s="18"/>
      <c r="N48" s="18"/>
    </row>
    <row r="49" spans="1:14" ht="15.6" x14ac:dyDescent="0.3">
      <c r="A49" s="19"/>
      <c r="B49" s="152" t="s">
        <v>57</v>
      </c>
      <c r="C49" s="153"/>
      <c r="D49" s="20" t="s">
        <v>58</v>
      </c>
      <c r="E49" s="21" t="s">
        <v>58</v>
      </c>
      <c r="F49" s="21" t="s">
        <v>58</v>
      </c>
      <c r="G49" s="22" t="s">
        <v>58</v>
      </c>
      <c r="H49" s="21" t="s">
        <v>58</v>
      </c>
      <c r="I49" s="21" t="s">
        <v>58</v>
      </c>
      <c r="J49" s="23" t="s">
        <v>58</v>
      </c>
      <c r="K49" s="23" t="s">
        <v>58</v>
      </c>
      <c r="L49" s="24">
        <f>SUM(L48:L48)</f>
        <v>0</v>
      </c>
      <c r="M49" s="25"/>
      <c r="N49" s="25"/>
    </row>
    <row r="51" spans="1:14" s="11" customFormat="1" ht="15.6" x14ac:dyDescent="0.3">
      <c r="A51" s="132" t="s">
        <v>9</v>
      </c>
      <c r="B51" s="132"/>
      <c r="C51" s="118" t="s">
        <v>10</v>
      </c>
      <c r="D51" s="119" t="s">
        <v>11</v>
      </c>
      <c r="E51" s="119" t="s">
        <v>61</v>
      </c>
      <c r="F51" s="119" t="s">
        <v>13</v>
      </c>
      <c r="G51" s="119" t="s">
        <v>59</v>
      </c>
      <c r="H51" s="26"/>
      <c r="I51" s="26"/>
      <c r="J51" s="26"/>
      <c r="K51" s="26"/>
      <c r="L51" s="26"/>
      <c r="M51" s="26"/>
      <c r="N51" s="26"/>
    </row>
    <row r="52" spans="1:14" x14ac:dyDescent="0.25">
      <c r="C52" s="27" t="s">
        <v>15</v>
      </c>
      <c r="D52" s="27" t="s">
        <v>16</v>
      </c>
      <c r="E52" s="27" t="s">
        <v>17</v>
      </c>
      <c r="F52" s="27" t="s">
        <v>18</v>
      </c>
      <c r="G52" s="27" t="s">
        <v>19</v>
      </c>
    </row>
    <row r="54" spans="1:14" ht="36" customHeight="1" x14ac:dyDescent="0.25">
      <c r="A54" s="142" t="s">
        <v>20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2" t="s">
        <v>21</v>
      </c>
      <c r="N54" s="12" t="s">
        <v>22</v>
      </c>
    </row>
    <row r="55" spans="1:14" ht="30.75" customHeight="1" x14ac:dyDescent="0.25">
      <c r="A55" s="142" t="s">
        <v>23</v>
      </c>
      <c r="B55" s="156" t="s">
        <v>24</v>
      </c>
      <c r="C55" s="157"/>
      <c r="D55" s="142" t="s">
        <v>25</v>
      </c>
      <c r="E55" s="142" t="s">
        <v>26</v>
      </c>
      <c r="F55" s="142"/>
      <c r="G55" s="142"/>
      <c r="H55" s="142"/>
      <c r="I55" s="142" t="s">
        <v>27</v>
      </c>
      <c r="J55" s="142" t="s">
        <v>28</v>
      </c>
      <c r="K55" s="142" t="s">
        <v>29</v>
      </c>
      <c r="L55" s="142" t="s">
        <v>30</v>
      </c>
      <c r="M55" s="142" t="s">
        <v>31</v>
      </c>
      <c r="N55" s="142" t="s">
        <v>31</v>
      </c>
    </row>
    <row r="56" spans="1:14" x14ac:dyDescent="0.25">
      <c r="A56" s="142"/>
      <c r="B56" s="158"/>
      <c r="C56" s="159"/>
      <c r="D56" s="142"/>
      <c r="E56" s="142" t="s">
        <v>32</v>
      </c>
      <c r="F56" s="142" t="s">
        <v>33</v>
      </c>
      <c r="G56" s="142"/>
      <c r="H56" s="142"/>
      <c r="I56" s="142"/>
      <c r="J56" s="142"/>
      <c r="K56" s="142"/>
      <c r="L56" s="142"/>
      <c r="M56" s="142"/>
      <c r="N56" s="142"/>
    </row>
    <row r="57" spans="1:14" ht="84" customHeight="1" x14ac:dyDescent="0.25">
      <c r="A57" s="142"/>
      <c r="B57" s="160"/>
      <c r="C57" s="161"/>
      <c r="D57" s="142"/>
      <c r="E57" s="142"/>
      <c r="F57" s="12" t="s">
        <v>34</v>
      </c>
      <c r="G57" s="13" t="s">
        <v>35</v>
      </c>
      <c r="H57" s="12" t="s">
        <v>36</v>
      </c>
      <c r="I57" s="142"/>
      <c r="J57" s="142"/>
      <c r="K57" s="142"/>
      <c r="L57" s="142"/>
      <c r="M57" s="142"/>
      <c r="N57" s="142"/>
    </row>
    <row r="58" spans="1:14" x14ac:dyDescent="0.25">
      <c r="A58" s="14">
        <v>1</v>
      </c>
      <c r="B58" s="148" t="s">
        <v>37</v>
      </c>
      <c r="C58" s="149"/>
      <c r="D58" s="124" t="s">
        <v>38</v>
      </c>
      <c r="E58" s="124" t="s">
        <v>39</v>
      </c>
      <c r="F58" s="124" t="s">
        <v>40</v>
      </c>
      <c r="G58" s="125" t="s">
        <v>41</v>
      </c>
      <c r="H58" s="124" t="s">
        <v>42</v>
      </c>
      <c r="I58" s="124" t="s">
        <v>43</v>
      </c>
      <c r="J58" s="124" t="s">
        <v>44</v>
      </c>
      <c r="K58" s="15">
        <v>10</v>
      </c>
      <c r="L58" s="15">
        <v>11</v>
      </c>
      <c r="M58" s="15">
        <v>12</v>
      </c>
      <c r="N58" s="15">
        <v>13</v>
      </c>
    </row>
    <row r="59" spans="1:14" ht="28.5" customHeight="1" x14ac:dyDescent="0.3">
      <c r="A59" s="37" t="s">
        <v>45</v>
      </c>
      <c r="B59" s="150" t="s">
        <v>60</v>
      </c>
      <c r="C59" s="151"/>
      <c r="D59" s="16"/>
      <c r="E59" s="16"/>
      <c r="F59" s="16"/>
      <c r="G59" s="17"/>
      <c r="H59" s="18"/>
      <c r="I59" s="18"/>
      <c r="J59" s="18"/>
      <c r="K59" s="18"/>
      <c r="L59" s="18"/>
      <c r="M59" s="18"/>
      <c r="N59" s="18"/>
    </row>
    <row r="60" spans="1:14" ht="15.6" x14ac:dyDescent="0.3">
      <c r="A60" s="19"/>
      <c r="B60" s="152" t="s">
        <v>57</v>
      </c>
      <c r="C60" s="153"/>
      <c r="D60" s="20" t="s">
        <v>58</v>
      </c>
      <c r="E60" s="21" t="s">
        <v>58</v>
      </c>
      <c r="F60" s="21" t="s">
        <v>58</v>
      </c>
      <c r="G60" s="22" t="s">
        <v>58</v>
      </c>
      <c r="H60" s="21" t="s">
        <v>58</v>
      </c>
      <c r="I60" s="21" t="s">
        <v>58</v>
      </c>
      <c r="J60" s="23" t="s">
        <v>58</v>
      </c>
      <c r="K60" s="23" t="s">
        <v>58</v>
      </c>
      <c r="L60" s="24">
        <f>SUM(L59:L59)</f>
        <v>0</v>
      </c>
      <c r="M60" s="25"/>
      <c r="N60" s="25"/>
    </row>
  </sheetData>
  <sheetProtection password="83D2" sheet="1" autoFilter="0"/>
  <mergeCells count="83">
    <mergeCell ref="B60:C60"/>
    <mergeCell ref="M55:M57"/>
    <mergeCell ref="I55:I57"/>
    <mergeCell ref="J55:J57"/>
    <mergeCell ref="K55:K57"/>
    <mergeCell ref="L55:L57"/>
    <mergeCell ref="B59:C59"/>
    <mergeCell ref="B49:C49"/>
    <mergeCell ref="A51:B51"/>
    <mergeCell ref="B47:C47"/>
    <mergeCell ref="B48:C48"/>
    <mergeCell ref="E55:H55"/>
    <mergeCell ref="N55:N57"/>
    <mergeCell ref="E56:E57"/>
    <mergeCell ref="F56:H56"/>
    <mergeCell ref="B58:C58"/>
    <mergeCell ref="A54:L54"/>
    <mergeCell ref="A55:A57"/>
    <mergeCell ref="B55:C57"/>
    <mergeCell ref="D55:D57"/>
    <mergeCell ref="M44:M46"/>
    <mergeCell ref="N44:N46"/>
    <mergeCell ref="E45:E46"/>
    <mergeCell ref="F45:H45"/>
    <mergeCell ref="K33:K35"/>
    <mergeCell ref="A43:L43"/>
    <mergeCell ref="A44:A46"/>
    <mergeCell ref="B44:C46"/>
    <mergeCell ref="D44:D46"/>
    <mergeCell ref="E44:H44"/>
    <mergeCell ref="I44:I46"/>
    <mergeCell ref="J44:J46"/>
    <mergeCell ref="K44:K46"/>
    <mergeCell ref="A40:B40"/>
    <mergeCell ref="L44:L46"/>
    <mergeCell ref="A33:A35"/>
    <mergeCell ref="B33:C35"/>
    <mergeCell ref="D33:D35"/>
    <mergeCell ref="M16:M18"/>
    <mergeCell ref="B38:C38"/>
    <mergeCell ref="M33:M35"/>
    <mergeCell ref="E33:H33"/>
    <mergeCell ref="I33:I35"/>
    <mergeCell ref="J33:J35"/>
    <mergeCell ref="B19:C19"/>
    <mergeCell ref="B24:C24"/>
    <mergeCell ref="B37:C37"/>
    <mergeCell ref="A32:L32"/>
    <mergeCell ref="A16:A18"/>
    <mergeCell ref="B16:C18"/>
    <mergeCell ref="D16:D18"/>
    <mergeCell ref="E16:H16"/>
    <mergeCell ref="N33:N35"/>
    <mergeCell ref="E34:E35"/>
    <mergeCell ref="F34:H34"/>
    <mergeCell ref="B36:C36"/>
    <mergeCell ref="J16:J18"/>
    <mergeCell ref="K16:K18"/>
    <mergeCell ref="L33:L35"/>
    <mergeCell ref="B23:C23"/>
    <mergeCell ref="B26:C26"/>
    <mergeCell ref="A29:B29"/>
    <mergeCell ref="B25:C25"/>
    <mergeCell ref="L16:L18"/>
    <mergeCell ref="B20:C20"/>
    <mergeCell ref="B21:C21"/>
    <mergeCell ref="B22:C22"/>
    <mergeCell ref="N16:N18"/>
    <mergeCell ref="I16:I18"/>
    <mergeCell ref="E17:E18"/>
    <mergeCell ref="F17:H17"/>
    <mergeCell ref="A8:N8"/>
    <mergeCell ref="A10:N10"/>
    <mergeCell ref="A15:L15"/>
    <mergeCell ref="F5:N5"/>
    <mergeCell ref="A12:B12"/>
    <mergeCell ref="A6:D6"/>
    <mergeCell ref="E6:N6"/>
    <mergeCell ref="K1:N1"/>
    <mergeCell ref="K2:N2"/>
    <mergeCell ref="K3:N3"/>
    <mergeCell ref="A4:E4"/>
    <mergeCell ref="F4:N4"/>
  </mergeCells>
  <pageMargins left="0.7" right="0.7" top="0.75" bottom="0.75" header="0.3" footer="0.3"/>
  <pageSetup paperSize="9" scale="84" orientation="landscape" horizontalDpi="4294967295" verticalDpi="4294967295" r:id="rId1"/>
  <rowBreaks count="2" manualBreakCount="2">
    <brk id="26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2"/>
  <sheetViews>
    <sheetView topLeftCell="A196" zoomScale="68" zoomScaleNormal="68" workbookViewId="0">
      <selection activeCell="I208" sqref="I208"/>
    </sheetView>
  </sheetViews>
  <sheetFormatPr defaultColWidth="9.109375" defaultRowHeight="13.8" x14ac:dyDescent="0.25"/>
  <cols>
    <col min="1" max="1" width="5.33203125" style="9" customWidth="1"/>
    <col min="2" max="2" width="14.44140625" style="9" customWidth="1"/>
    <col min="3" max="3" width="16.109375" style="9" customWidth="1"/>
    <col min="4" max="4" width="12.44140625" style="9" customWidth="1"/>
    <col min="5" max="5" width="15.6640625" style="9" customWidth="1"/>
    <col min="6" max="6" width="15.109375" style="9" customWidth="1"/>
    <col min="7" max="7" width="16.44140625" style="9" customWidth="1"/>
    <col min="8" max="8" width="15.44140625" style="9" customWidth="1"/>
    <col min="9" max="9" width="15.33203125" style="9" customWidth="1"/>
    <col min="10" max="10" width="13.77734375" style="9" customWidth="1"/>
    <col min="11" max="11" width="11.33203125" style="9" customWidth="1"/>
    <col min="12" max="12" width="11" style="9" customWidth="1"/>
    <col min="13" max="13" width="11.44140625" style="9" customWidth="1"/>
    <col min="14" max="16384" width="9.109375" style="9"/>
  </cols>
  <sheetData>
    <row r="1" spans="1:14" ht="27.75" customHeight="1" x14ac:dyDescent="0.3">
      <c r="A1" s="146" t="s">
        <v>62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1:14" s="11" customFormat="1" ht="16.95" customHeight="1" x14ac:dyDescent="0.3">
      <c r="A3" s="112"/>
      <c r="B3" s="113" t="s">
        <v>9</v>
      </c>
      <c r="C3" s="118" t="s">
        <v>10</v>
      </c>
      <c r="D3" s="119" t="s">
        <v>11</v>
      </c>
      <c r="E3" s="119" t="s">
        <v>12</v>
      </c>
      <c r="F3" s="119" t="s">
        <v>63</v>
      </c>
      <c r="G3" s="119" t="s">
        <v>64</v>
      </c>
      <c r="H3" s="26"/>
      <c r="I3" s="26"/>
      <c r="J3" s="26"/>
      <c r="K3" s="26"/>
      <c r="L3" s="26"/>
      <c r="M3" s="26"/>
      <c r="N3" s="26"/>
    </row>
    <row r="4" spans="1:14" x14ac:dyDescent="0.25"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</row>
    <row r="6" spans="1:14" ht="41.4" x14ac:dyDescent="0.25">
      <c r="A6" s="168" t="s">
        <v>20</v>
      </c>
      <c r="B6" s="169"/>
      <c r="C6" s="169"/>
      <c r="D6" s="169"/>
      <c r="E6" s="169"/>
      <c r="F6" s="169"/>
      <c r="G6" s="169"/>
      <c r="H6" s="170"/>
      <c r="I6" s="12" t="s">
        <v>21</v>
      </c>
      <c r="J6" s="12" t="s">
        <v>22</v>
      </c>
    </row>
    <row r="7" spans="1:14" ht="69" x14ac:dyDescent="0.25">
      <c r="A7" s="12" t="s">
        <v>23</v>
      </c>
      <c r="B7" s="171" t="s">
        <v>65</v>
      </c>
      <c r="C7" s="169"/>
      <c r="D7" s="170"/>
      <c r="E7" s="5" t="s">
        <v>66</v>
      </c>
      <c r="F7" s="5" t="s">
        <v>67</v>
      </c>
      <c r="G7" s="5" t="s">
        <v>68</v>
      </c>
      <c r="H7" s="5" t="s">
        <v>69</v>
      </c>
      <c r="I7" s="5" t="s">
        <v>69</v>
      </c>
      <c r="J7" s="5" t="s">
        <v>69</v>
      </c>
    </row>
    <row r="8" spans="1:14" x14ac:dyDescent="0.25">
      <c r="A8" s="14">
        <v>1</v>
      </c>
      <c r="B8" s="148" t="s">
        <v>37</v>
      </c>
      <c r="C8" s="172"/>
      <c r="D8" s="149"/>
      <c r="E8" s="126" t="s">
        <v>38</v>
      </c>
      <c r="F8" s="126" t="s">
        <v>39</v>
      </c>
      <c r="G8" s="126" t="s">
        <v>40</v>
      </c>
      <c r="H8" s="126" t="s">
        <v>41</v>
      </c>
      <c r="I8" s="126" t="s">
        <v>42</v>
      </c>
      <c r="J8" s="127" t="s">
        <v>43</v>
      </c>
    </row>
    <row r="9" spans="1:14" ht="15.6" customHeight="1" x14ac:dyDescent="0.25">
      <c r="A9" s="28" t="s">
        <v>45</v>
      </c>
      <c r="B9" s="162" t="s">
        <v>70</v>
      </c>
      <c r="C9" s="163"/>
      <c r="D9" s="164"/>
      <c r="E9" s="29"/>
      <c r="F9" s="29"/>
      <c r="G9" s="30"/>
      <c r="H9" s="30"/>
      <c r="I9" s="30"/>
      <c r="J9" s="30"/>
    </row>
    <row r="10" spans="1:14" ht="15.6" x14ac:dyDescent="0.25">
      <c r="A10" s="28" t="s">
        <v>47</v>
      </c>
      <c r="B10" s="162"/>
      <c r="C10" s="163"/>
      <c r="D10" s="164"/>
      <c r="E10" s="29"/>
      <c r="F10" s="29"/>
      <c r="G10" s="30"/>
      <c r="H10" s="30"/>
      <c r="I10" s="30"/>
      <c r="J10" s="30"/>
    </row>
    <row r="11" spans="1:14" ht="15.6" x14ac:dyDescent="0.3">
      <c r="A11" s="31"/>
      <c r="B11" s="165" t="s">
        <v>57</v>
      </c>
      <c r="C11" s="166"/>
      <c r="D11" s="167"/>
      <c r="E11" s="32" t="s">
        <v>58</v>
      </c>
      <c r="F11" s="32" t="s">
        <v>58</v>
      </c>
      <c r="G11" s="32" t="s">
        <v>58</v>
      </c>
      <c r="H11" s="33">
        <f>SUM(H9:H10)</f>
        <v>0</v>
      </c>
      <c r="I11" s="34"/>
      <c r="J11" s="34"/>
    </row>
    <row r="12" spans="1:14" ht="15.6" x14ac:dyDescent="0.3">
      <c r="A12" s="11"/>
      <c r="B12" s="83"/>
      <c r="C12" s="93"/>
      <c r="D12" s="84"/>
      <c r="E12" s="94"/>
      <c r="F12" s="94"/>
      <c r="G12" s="94"/>
      <c r="H12" s="86"/>
      <c r="I12" s="95"/>
      <c r="J12" s="95"/>
    </row>
    <row r="13" spans="1:14" s="11" customFormat="1" ht="16.95" customHeight="1" x14ac:dyDescent="0.3">
      <c r="A13" s="112"/>
      <c r="B13" s="113" t="s">
        <v>9</v>
      </c>
      <c r="C13" s="118" t="s">
        <v>10</v>
      </c>
      <c r="D13" s="119" t="s">
        <v>11</v>
      </c>
      <c r="E13" s="119" t="s">
        <v>12</v>
      </c>
      <c r="F13" s="119" t="s">
        <v>63</v>
      </c>
      <c r="G13" s="119" t="s">
        <v>71</v>
      </c>
      <c r="H13" s="26"/>
      <c r="I13" s="26"/>
      <c r="J13" s="26"/>
      <c r="K13" s="26"/>
      <c r="L13" s="26"/>
      <c r="M13" s="26"/>
      <c r="N13" s="26"/>
    </row>
    <row r="14" spans="1:14" x14ac:dyDescent="0.25">
      <c r="C14" s="27" t="s">
        <v>15</v>
      </c>
      <c r="D14" s="27" t="s">
        <v>16</v>
      </c>
      <c r="E14" s="27" t="s">
        <v>17</v>
      </c>
      <c r="F14" s="27" t="s">
        <v>18</v>
      </c>
      <c r="G14" s="27" t="s">
        <v>19</v>
      </c>
    </row>
    <row r="16" spans="1:14" ht="41.4" x14ac:dyDescent="0.25">
      <c r="A16" s="168" t="s">
        <v>20</v>
      </c>
      <c r="B16" s="169"/>
      <c r="C16" s="169"/>
      <c r="D16" s="169"/>
      <c r="E16" s="169"/>
      <c r="F16" s="169"/>
      <c r="G16" s="169"/>
      <c r="H16" s="170"/>
      <c r="I16" s="12" t="s">
        <v>21</v>
      </c>
      <c r="J16" s="12" t="s">
        <v>22</v>
      </c>
    </row>
    <row r="17" spans="1:14" ht="69" x14ac:dyDescent="0.25">
      <c r="A17" s="12" t="s">
        <v>23</v>
      </c>
      <c r="B17" s="171" t="s">
        <v>65</v>
      </c>
      <c r="C17" s="169"/>
      <c r="D17" s="170"/>
      <c r="E17" s="5" t="s">
        <v>66</v>
      </c>
      <c r="F17" s="5" t="s">
        <v>67</v>
      </c>
      <c r="G17" s="5" t="s">
        <v>68</v>
      </c>
      <c r="H17" s="5" t="s">
        <v>69</v>
      </c>
      <c r="I17" s="5" t="s">
        <v>69</v>
      </c>
      <c r="J17" s="5" t="s">
        <v>69</v>
      </c>
    </row>
    <row r="18" spans="1:14" x14ac:dyDescent="0.25">
      <c r="A18" s="14">
        <v>1</v>
      </c>
      <c r="B18" s="148" t="s">
        <v>37</v>
      </c>
      <c r="C18" s="172"/>
      <c r="D18" s="149"/>
      <c r="E18" s="126" t="s">
        <v>38</v>
      </c>
      <c r="F18" s="126" t="s">
        <v>39</v>
      </c>
      <c r="G18" s="126" t="s">
        <v>40</v>
      </c>
      <c r="H18" s="126" t="s">
        <v>41</v>
      </c>
      <c r="I18" s="126" t="s">
        <v>42</v>
      </c>
      <c r="J18" s="127" t="s">
        <v>43</v>
      </c>
    </row>
    <row r="19" spans="1:14" ht="15.6" customHeight="1" x14ac:dyDescent="0.25">
      <c r="A19" s="28" t="s">
        <v>45</v>
      </c>
      <c r="B19" s="162"/>
      <c r="C19" s="163"/>
      <c r="D19" s="164"/>
      <c r="E19" s="29"/>
      <c r="F19" s="29"/>
      <c r="G19" s="30"/>
      <c r="H19" s="30"/>
      <c r="I19" s="30"/>
      <c r="J19" s="30"/>
    </row>
    <row r="20" spans="1:14" ht="15.6" x14ac:dyDescent="0.25">
      <c r="A20" s="28" t="s">
        <v>47</v>
      </c>
      <c r="B20" s="162"/>
      <c r="C20" s="163"/>
      <c r="D20" s="164"/>
      <c r="E20" s="29"/>
      <c r="F20" s="29"/>
      <c r="G20" s="30"/>
      <c r="H20" s="30"/>
      <c r="I20" s="30"/>
      <c r="J20" s="30"/>
    </row>
    <row r="21" spans="1:14" ht="15.6" x14ac:dyDescent="0.3">
      <c r="A21" s="31"/>
      <c r="B21" s="165" t="s">
        <v>57</v>
      </c>
      <c r="C21" s="166"/>
      <c r="D21" s="167"/>
      <c r="E21" s="32" t="s">
        <v>58</v>
      </c>
      <c r="F21" s="32" t="s">
        <v>58</v>
      </c>
      <c r="G21" s="32" t="s">
        <v>58</v>
      </c>
      <c r="H21" s="33">
        <f>SUM(H19:H20)</f>
        <v>0</v>
      </c>
      <c r="I21" s="34"/>
      <c r="J21" s="34"/>
    </row>
    <row r="22" spans="1:14" ht="15.6" x14ac:dyDescent="0.3">
      <c r="A22" s="11"/>
      <c r="B22" s="83"/>
      <c r="C22" s="93"/>
      <c r="D22" s="84"/>
      <c r="E22" s="94"/>
      <c r="F22" s="94"/>
      <c r="G22" s="94"/>
      <c r="H22" s="86"/>
      <c r="I22" s="95"/>
      <c r="J22" s="95"/>
    </row>
    <row r="23" spans="1:14" ht="21.75" customHeight="1" x14ac:dyDescent="0.25">
      <c r="A23" s="146" t="s">
        <v>72</v>
      </c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4" ht="15.6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4" s="11" customFormat="1" ht="16.95" customHeight="1" x14ac:dyDescent="0.3">
      <c r="A25" s="112"/>
      <c r="B25" s="113" t="s">
        <v>9</v>
      </c>
      <c r="C25" s="118" t="s">
        <v>73</v>
      </c>
      <c r="D25" s="119" t="s">
        <v>74</v>
      </c>
      <c r="E25" s="119" t="s">
        <v>12</v>
      </c>
      <c r="F25" s="119" t="s">
        <v>63</v>
      </c>
      <c r="G25" s="119" t="s">
        <v>59</v>
      </c>
      <c r="H25" s="26"/>
      <c r="I25" s="26"/>
      <c r="J25" s="26"/>
      <c r="K25" s="26"/>
      <c r="L25" s="26"/>
      <c r="M25" s="26"/>
      <c r="N25" s="26"/>
    </row>
    <row r="26" spans="1:14" x14ac:dyDescent="0.25">
      <c r="C26" s="27" t="s">
        <v>15</v>
      </c>
      <c r="D26" s="27" t="s">
        <v>16</v>
      </c>
      <c r="E26" s="27" t="s">
        <v>17</v>
      </c>
      <c r="F26" s="27" t="s">
        <v>18</v>
      </c>
      <c r="G26" s="27" t="s">
        <v>19</v>
      </c>
    </row>
    <row r="28" spans="1:14" ht="41.4" x14ac:dyDescent="0.25">
      <c r="A28" s="168" t="s">
        <v>20</v>
      </c>
      <c r="B28" s="169"/>
      <c r="C28" s="169"/>
      <c r="D28" s="169"/>
      <c r="E28" s="169"/>
      <c r="F28" s="169"/>
      <c r="G28" s="169"/>
      <c r="H28" s="170"/>
      <c r="I28" s="12" t="s">
        <v>21</v>
      </c>
      <c r="J28" s="12" t="s">
        <v>22</v>
      </c>
    </row>
    <row r="29" spans="1:14" ht="55.2" x14ac:dyDescent="0.25">
      <c r="A29" s="12" t="s">
        <v>23</v>
      </c>
      <c r="B29" s="171" t="s">
        <v>65</v>
      </c>
      <c r="C29" s="169"/>
      <c r="D29" s="170"/>
      <c r="E29" s="5" t="s">
        <v>75</v>
      </c>
      <c r="F29" s="5" t="s">
        <v>76</v>
      </c>
      <c r="G29" s="5" t="s">
        <v>77</v>
      </c>
      <c r="H29" s="5" t="s">
        <v>69</v>
      </c>
      <c r="I29" s="5" t="s">
        <v>69</v>
      </c>
      <c r="J29" s="5" t="s">
        <v>69</v>
      </c>
    </row>
    <row r="30" spans="1:14" x14ac:dyDescent="0.25">
      <c r="A30" s="14">
        <v>1</v>
      </c>
      <c r="B30" s="148" t="s">
        <v>37</v>
      </c>
      <c r="C30" s="172"/>
      <c r="D30" s="149"/>
      <c r="E30" s="126" t="s">
        <v>38</v>
      </c>
      <c r="F30" s="126" t="s">
        <v>39</v>
      </c>
      <c r="G30" s="126" t="s">
        <v>40</v>
      </c>
      <c r="H30" s="126" t="s">
        <v>41</v>
      </c>
      <c r="I30" s="126" t="s">
        <v>42</v>
      </c>
      <c r="J30" s="127" t="s">
        <v>43</v>
      </c>
    </row>
    <row r="31" spans="1:14" ht="15.6" x14ac:dyDescent="0.25">
      <c r="A31" s="28" t="s">
        <v>45</v>
      </c>
      <c r="B31" s="180" t="s">
        <v>78</v>
      </c>
      <c r="C31" s="181"/>
      <c r="D31" s="182"/>
      <c r="E31" s="29"/>
      <c r="F31" s="29"/>
      <c r="G31" s="30"/>
      <c r="H31" s="30"/>
      <c r="I31" s="30"/>
      <c r="J31" s="30"/>
    </row>
    <row r="32" spans="1:14" ht="15.6" x14ac:dyDescent="0.3">
      <c r="A32" s="31"/>
      <c r="B32" s="165" t="s">
        <v>57</v>
      </c>
      <c r="C32" s="166"/>
      <c r="D32" s="167"/>
      <c r="E32" s="32" t="s">
        <v>58</v>
      </c>
      <c r="F32" s="32" t="s">
        <v>58</v>
      </c>
      <c r="G32" s="32" t="s">
        <v>58</v>
      </c>
      <c r="H32" s="33">
        <f>SUM(H31:H31)</f>
        <v>0</v>
      </c>
      <c r="I32" s="34"/>
      <c r="J32" s="34"/>
    </row>
    <row r="34" spans="1:14" ht="47.25" customHeight="1" x14ac:dyDescent="0.3">
      <c r="A34" s="146" t="s">
        <v>79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6" spans="1:14" s="11" customFormat="1" ht="16.95" customHeight="1" x14ac:dyDescent="0.3">
      <c r="A36" s="112"/>
      <c r="B36" s="113" t="s">
        <v>9</v>
      </c>
      <c r="C36" s="118" t="s">
        <v>10</v>
      </c>
      <c r="D36" s="119" t="s">
        <v>11</v>
      </c>
      <c r="E36" s="119" t="s">
        <v>12</v>
      </c>
      <c r="F36" s="119" t="s">
        <v>80</v>
      </c>
      <c r="G36" s="119" t="s">
        <v>81</v>
      </c>
      <c r="H36" s="26"/>
      <c r="I36" s="26"/>
      <c r="J36" s="26"/>
      <c r="K36" s="26"/>
      <c r="L36" s="26"/>
      <c r="M36" s="26"/>
      <c r="N36" s="26"/>
    </row>
    <row r="37" spans="1:14" x14ac:dyDescent="0.25">
      <c r="C37" s="27" t="s">
        <v>15</v>
      </c>
      <c r="D37" s="27" t="s">
        <v>16</v>
      </c>
      <c r="E37" s="27" t="s">
        <v>17</v>
      </c>
      <c r="F37" s="27" t="s">
        <v>18</v>
      </c>
      <c r="G37" s="27" t="s">
        <v>19</v>
      </c>
    </row>
    <row r="39" spans="1:14" ht="41.4" x14ac:dyDescent="0.25">
      <c r="A39" s="168" t="s">
        <v>20</v>
      </c>
      <c r="B39" s="169"/>
      <c r="C39" s="169"/>
      <c r="D39" s="169"/>
      <c r="E39" s="169"/>
      <c r="F39" s="169"/>
      <c r="G39" s="170"/>
      <c r="H39" s="35"/>
      <c r="I39" s="12" t="s">
        <v>21</v>
      </c>
      <c r="J39" s="12" t="s">
        <v>22</v>
      </c>
    </row>
    <row r="40" spans="1:14" ht="55.2" x14ac:dyDescent="0.25">
      <c r="A40" s="12" t="s">
        <v>23</v>
      </c>
      <c r="B40" s="171" t="s">
        <v>82</v>
      </c>
      <c r="C40" s="169"/>
      <c r="D40" s="169"/>
      <c r="E40" s="169"/>
      <c r="F40" s="170"/>
      <c r="G40" s="5" t="s">
        <v>83</v>
      </c>
      <c r="H40" s="6" t="s">
        <v>84</v>
      </c>
      <c r="I40" s="6" t="s">
        <v>84</v>
      </c>
      <c r="J40" s="6" t="s">
        <v>84</v>
      </c>
    </row>
    <row r="41" spans="1:14" x14ac:dyDescent="0.25">
      <c r="A41" s="36">
        <v>1</v>
      </c>
      <c r="B41" s="173" t="s">
        <v>37</v>
      </c>
      <c r="C41" s="169"/>
      <c r="D41" s="169"/>
      <c r="E41" s="169"/>
      <c r="F41" s="170"/>
      <c r="G41" s="8" t="s">
        <v>38</v>
      </c>
      <c r="H41" s="8" t="s">
        <v>39</v>
      </c>
      <c r="I41" s="37">
        <v>5</v>
      </c>
      <c r="J41" s="37">
        <v>6</v>
      </c>
    </row>
    <row r="42" spans="1:14" ht="30.6" customHeight="1" x14ac:dyDescent="0.25">
      <c r="A42" s="174">
        <v>1</v>
      </c>
      <c r="B42" s="176" t="s">
        <v>85</v>
      </c>
      <c r="C42" s="177"/>
      <c r="D42" s="178"/>
      <c r="E42" s="178"/>
      <c r="F42" s="179"/>
      <c r="G42" s="38"/>
      <c r="H42" s="39"/>
      <c r="I42" s="39"/>
      <c r="J42" s="39"/>
    </row>
    <row r="43" spans="1:14" ht="15.6" x14ac:dyDescent="0.25">
      <c r="A43" s="175"/>
      <c r="B43" s="176" t="s">
        <v>33</v>
      </c>
      <c r="C43" s="177"/>
      <c r="D43" s="178"/>
      <c r="E43" s="178"/>
      <c r="F43" s="179"/>
      <c r="G43" s="40"/>
      <c r="H43" s="38"/>
      <c r="I43" s="39"/>
      <c r="J43" s="39"/>
    </row>
    <row r="44" spans="1:14" ht="15.6" x14ac:dyDescent="0.25">
      <c r="A44" s="41" t="s">
        <v>86</v>
      </c>
      <c r="B44" s="176" t="s">
        <v>87</v>
      </c>
      <c r="C44" s="186"/>
      <c r="D44" s="187"/>
      <c r="E44" s="187"/>
      <c r="F44" s="188"/>
      <c r="G44" s="39">
        <f>'МБ п.1.1'!L26+'МБ п.1.1'!L38</f>
        <v>2779379.0030649998</v>
      </c>
      <c r="H44" s="39">
        <f>G44/100*22</f>
        <v>611463.3806742999</v>
      </c>
      <c r="I44" s="39"/>
      <c r="J44" s="39"/>
    </row>
    <row r="45" spans="1:14" ht="15.6" x14ac:dyDescent="0.25">
      <c r="A45" s="4" t="s">
        <v>88</v>
      </c>
      <c r="B45" s="176" t="s">
        <v>89</v>
      </c>
      <c r="C45" s="177"/>
      <c r="D45" s="187"/>
      <c r="E45" s="187"/>
      <c r="F45" s="188"/>
      <c r="G45" s="39"/>
      <c r="H45" s="39"/>
      <c r="I45" s="39"/>
      <c r="J45" s="39"/>
    </row>
    <row r="46" spans="1:14" ht="33" customHeight="1" x14ac:dyDescent="0.25">
      <c r="A46" s="41" t="s">
        <v>90</v>
      </c>
      <c r="B46" s="189" t="s">
        <v>91</v>
      </c>
      <c r="C46" s="177"/>
      <c r="D46" s="178"/>
      <c r="E46" s="178"/>
      <c r="F46" s="179"/>
      <c r="G46" s="39"/>
      <c r="H46" s="39"/>
      <c r="I46" s="39"/>
      <c r="J46" s="39"/>
    </row>
    <row r="47" spans="1:14" ht="39" customHeight="1" x14ac:dyDescent="0.25">
      <c r="A47" s="249" t="s">
        <v>37</v>
      </c>
      <c r="B47" s="250" t="s">
        <v>92</v>
      </c>
      <c r="C47" s="251"/>
      <c r="D47" s="251"/>
      <c r="E47" s="251"/>
      <c r="F47" s="252"/>
      <c r="G47" s="38"/>
      <c r="H47" s="39"/>
      <c r="I47" s="39"/>
      <c r="J47" s="39"/>
    </row>
    <row r="48" spans="1:14" ht="15.6" x14ac:dyDescent="0.25">
      <c r="A48" s="147"/>
      <c r="B48" s="253" t="s">
        <v>33</v>
      </c>
      <c r="C48" s="254"/>
      <c r="D48" s="254"/>
      <c r="E48" s="254"/>
      <c r="F48" s="255"/>
      <c r="G48" s="40"/>
      <c r="H48" s="38"/>
      <c r="I48" s="39"/>
      <c r="J48" s="39"/>
    </row>
    <row r="49" spans="1:14" ht="39" customHeight="1" x14ac:dyDescent="0.25">
      <c r="A49" s="41" t="s">
        <v>93</v>
      </c>
      <c r="B49" s="176" t="s">
        <v>94</v>
      </c>
      <c r="C49" s="187"/>
      <c r="D49" s="187"/>
      <c r="E49" s="187"/>
      <c r="F49" s="188"/>
      <c r="G49" s="39">
        <f>G44</f>
        <v>2779379.0030649998</v>
      </c>
      <c r="H49" s="39">
        <f>G49/100*2.9</f>
        <v>80601.991088884984</v>
      </c>
      <c r="I49" s="39"/>
      <c r="J49" s="39"/>
    </row>
    <row r="50" spans="1:14" ht="27.75" customHeight="1" x14ac:dyDescent="0.25">
      <c r="A50" s="4" t="s">
        <v>95</v>
      </c>
      <c r="B50" s="176" t="s">
        <v>96</v>
      </c>
      <c r="C50" s="178"/>
      <c r="D50" s="178"/>
      <c r="E50" s="178"/>
      <c r="F50" s="179"/>
      <c r="G50" s="39"/>
      <c r="H50" s="39"/>
      <c r="I50" s="39"/>
      <c r="J50" s="39"/>
    </row>
    <row r="51" spans="1:14" ht="33.75" customHeight="1" x14ac:dyDescent="0.25">
      <c r="A51" s="4" t="s">
        <v>97</v>
      </c>
      <c r="B51" s="176" t="s">
        <v>98</v>
      </c>
      <c r="C51" s="178"/>
      <c r="D51" s="178"/>
      <c r="E51" s="178"/>
      <c r="F51" s="179"/>
      <c r="G51" s="40">
        <f>G44</f>
        <v>2779379.0030649998</v>
      </c>
      <c r="H51" s="38">
        <f>G51/100*0.2</f>
        <v>5558.7580061299996</v>
      </c>
      <c r="I51" s="39"/>
      <c r="J51" s="39"/>
    </row>
    <row r="52" spans="1:14" ht="40.200000000000003" customHeight="1" x14ac:dyDescent="0.25">
      <c r="A52" s="4" t="s">
        <v>99</v>
      </c>
      <c r="B52" s="176" t="s">
        <v>100</v>
      </c>
      <c r="C52" s="178"/>
      <c r="D52" s="178"/>
      <c r="E52" s="178"/>
      <c r="F52" s="179"/>
      <c r="G52" s="39"/>
      <c r="H52" s="39"/>
      <c r="I52" s="39"/>
      <c r="J52" s="39"/>
    </row>
    <row r="53" spans="1:14" ht="45.6" customHeight="1" x14ac:dyDescent="0.25">
      <c r="A53" s="42" t="s">
        <v>101</v>
      </c>
      <c r="B53" s="176" t="s">
        <v>102</v>
      </c>
      <c r="C53" s="178"/>
      <c r="D53" s="178"/>
      <c r="E53" s="178"/>
      <c r="F53" s="179"/>
      <c r="G53" s="39"/>
      <c r="H53" s="39"/>
      <c r="I53" s="39"/>
      <c r="J53" s="39"/>
    </row>
    <row r="54" spans="1:14" ht="30.75" customHeight="1" x14ac:dyDescent="0.25">
      <c r="A54" s="4" t="s">
        <v>38</v>
      </c>
      <c r="B54" s="176" t="s">
        <v>103</v>
      </c>
      <c r="C54" s="178"/>
      <c r="D54" s="178"/>
      <c r="E54" s="178"/>
      <c r="F54" s="179"/>
      <c r="G54" s="40">
        <f>G44</f>
        <v>2779379.0030649998</v>
      </c>
      <c r="H54" s="38">
        <f>G54/100*5.1</f>
        <v>141748.32915631498</v>
      </c>
      <c r="I54" s="39"/>
      <c r="J54" s="39"/>
    </row>
    <row r="55" spans="1:14" ht="15.6" x14ac:dyDescent="0.25">
      <c r="A55" s="43"/>
      <c r="B55" s="165" t="s">
        <v>57</v>
      </c>
      <c r="C55" s="195"/>
      <c r="D55" s="195"/>
      <c r="E55" s="195"/>
      <c r="F55" s="167"/>
      <c r="G55" s="44" t="s">
        <v>104</v>
      </c>
      <c r="H55" s="45">
        <v>839373</v>
      </c>
      <c r="I55" s="45">
        <v>402812</v>
      </c>
      <c r="J55" s="45">
        <v>322200</v>
      </c>
    </row>
    <row r="56" spans="1:14" ht="15.6" x14ac:dyDescent="0.25">
      <c r="A56" s="91"/>
      <c r="B56" s="83"/>
      <c r="C56" s="84"/>
      <c r="D56" s="84"/>
      <c r="E56" s="84"/>
      <c r="F56" s="84"/>
      <c r="G56" s="55"/>
      <c r="H56" s="92"/>
      <c r="I56" s="92"/>
      <c r="J56" s="92"/>
    </row>
    <row r="57" spans="1:14" s="11" customFormat="1" ht="15.6" x14ac:dyDescent="0.3">
      <c r="A57" s="112"/>
      <c r="B57" s="113" t="s">
        <v>9</v>
      </c>
      <c r="C57" s="118" t="s">
        <v>10</v>
      </c>
      <c r="D57" s="119" t="s">
        <v>11</v>
      </c>
      <c r="E57" s="119" t="s">
        <v>61</v>
      </c>
      <c r="F57" s="119" t="s">
        <v>80</v>
      </c>
      <c r="G57" s="119" t="s">
        <v>81</v>
      </c>
      <c r="H57" s="26"/>
      <c r="I57" s="26"/>
      <c r="J57" s="26"/>
      <c r="K57" s="26"/>
      <c r="L57" s="26"/>
      <c r="M57" s="26"/>
      <c r="N57" s="26"/>
    </row>
    <row r="58" spans="1:14" x14ac:dyDescent="0.25">
      <c r="C58" s="27" t="s">
        <v>15</v>
      </c>
      <c r="D58" s="27" t="s">
        <v>16</v>
      </c>
      <c r="E58" s="27" t="s">
        <v>17</v>
      </c>
      <c r="F58" s="27" t="s">
        <v>18</v>
      </c>
      <c r="G58" s="27" t="s">
        <v>19</v>
      </c>
    </row>
    <row r="59" spans="1:14" x14ac:dyDescent="0.25">
      <c r="C59" s="27"/>
      <c r="D59" s="27"/>
      <c r="E59" s="27"/>
      <c r="F59" s="27"/>
      <c r="G59" s="27"/>
    </row>
    <row r="60" spans="1:14" ht="41.4" customHeight="1" x14ac:dyDescent="0.25">
      <c r="A60" s="168" t="s">
        <v>20</v>
      </c>
      <c r="B60" s="169"/>
      <c r="C60" s="169"/>
      <c r="D60" s="169"/>
      <c r="E60" s="169"/>
      <c r="F60" s="169"/>
      <c r="G60" s="169"/>
      <c r="H60" s="170"/>
      <c r="I60" s="12" t="s">
        <v>21</v>
      </c>
      <c r="J60" s="12" t="s">
        <v>22</v>
      </c>
    </row>
    <row r="61" spans="1:14" ht="55.2" x14ac:dyDescent="0.25">
      <c r="A61" s="12" t="s">
        <v>23</v>
      </c>
      <c r="B61" s="171" t="s">
        <v>82</v>
      </c>
      <c r="C61" s="169"/>
      <c r="D61" s="169"/>
      <c r="E61" s="169"/>
      <c r="F61" s="170"/>
      <c r="G61" s="5" t="s">
        <v>83</v>
      </c>
      <c r="H61" s="6" t="s">
        <v>84</v>
      </c>
      <c r="I61" s="6" t="s">
        <v>84</v>
      </c>
      <c r="J61" s="6" t="s">
        <v>84</v>
      </c>
    </row>
    <row r="62" spans="1:14" x14ac:dyDescent="0.25">
      <c r="A62" s="36">
        <v>1</v>
      </c>
      <c r="B62" s="173" t="s">
        <v>37</v>
      </c>
      <c r="C62" s="169"/>
      <c r="D62" s="169"/>
      <c r="E62" s="169"/>
      <c r="F62" s="170"/>
      <c r="G62" s="8" t="s">
        <v>38</v>
      </c>
      <c r="H62" s="8" t="s">
        <v>39</v>
      </c>
      <c r="I62" s="37">
        <v>5</v>
      </c>
      <c r="J62" s="37">
        <v>6</v>
      </c>
    </row>
    <row r="63" spans="1:14" ht="30.6" customHeight="1" x14ac:dyDescent="0.25">
      <c r="A63" s="174">
        <v>1</v>
      </c>
      <c r="B63" s="176" t="s">
        <v>85</v>
      </c>
      <c r="C63" s="177"/>
      <c r="D63" s="178"/>
      <c r="E63" s="178"/>
      <c r="F63" s="179"/>
      <c r="G63" s="38"/>
      <c r="H63" s="39"/>
      <c r="I63" s="39"/>
      <c r="J63" s="39"/>
    </row>
    <row r="64" spans="1:14" ht="15.6" x14ac:dyDescent="0.25">
      <c r="A64" s="175"/>
      <c r="B64" s="176" t="s">
        <v>33</v>
      </c>
      <c r="C64" s="177"/>
      <c r="D64" s="178"/>
      <c r="E64" s="178"/>
      <c r="F64" s="179"/>
      <c r="G64" s="40"/>
      <c r="H64" s="38"/>
      <c r="I64" s="39"/>
      <c r="J64" s="39"/>
    </row>
    <row r="65" spans="1:10" ht="15.6" x14ac:dyDescent="0.25">
      <c r="A65" s="41" t="s">
        <v>86</v>
      </c>
      <c r="B65" s="176" t="s">
        <v>87</v>
      </c>
      <c r="C65" s="186"/>
      <c r="D65" s="187"/>
      <c r="E65" s="187"/>
      <c r="F65" s="188"/>
      <c r="G65" s="39">
        <f>'МБ п.1.1'!L49+'МБ п.1.1'!L60</f>
        <v>0</v>
      </c>
      <c r="H65" s="39">
        <f>G65/100*22</f>
        <v>0</v>
      </c>
      <c r="I65" s="39"/>
      <c r="J65" s="39"/>
    </row>
    <row r="66" spans="1:10" ht="15.6" x14ac:dyDescent="0.25">
      <c r="A66" s="4" t="s">
        <v>88</v>
      </c>
      <c r="B66" s="176" t="s">
        <v>89</v>
      </c>
      <c r="C66" s="177"/>
      <c r="D66" s="187"/>
      <c r="E66" s="187"/>
      <c r="F66" s="188"/>
      <c r="G66" s="39"/>
      <c r="H66" s="39"/>
      <c r="I66" s="39"/>
      <c r="J66" s="39"/>
    </row>
    <row r="67" spans="1:10" ht="33" customHeight="1" x14ac:dyDescent="0.25">
      <c r="A67" s="41" t="s">
        <v>90</v>
      </c>
      <c r="B67" s="189" t="s">
        <v>91</v>
      </c>
      <c r="C67" s="177"/>
      <c r="D67" s="178"/>
      <c r="E67" s="178"/>
      <c r="F67" s="179"/>
      <c r="G67" s="39"/>
      <c r="H67" s="39"/>
      <c r="I67" s="39"/>
      <c r="J67" s="39"/>
    </row>
    <row r="68" spans="1:10" ht="39" customHeight="1" x14ac:dyDescent="0.25">
      <c r="A68" s="249" t="s">
        <v>37</v>
      </c>
      <c r="B68" s="250" t="s">
        <v>92</v>
      </c>
      <c r="C68" s="251"/>
      <c r="D68" s="251"/>
      <c r="E68" s="251"/>
      <c r="F68" s="252"/>
      <c r="G68" s="38"/>
      <c r="H68" s="39"/>
      <c r="I68" s="39"/>
      <c r="J68" s="39"/>
    </row>
    <row r="69" spans="1:10" ht="15.6" x14ac:dyDescent="0.25">
      <c r="A69" s="147"/>
      <c r="B69" s="253" t="s">
        <v>33</v>
      </c>
      <c r="C69" s="254"/>
      <c r="D69" s="254"/>
      <c r="E69" s="254"/>
      <c r="F69" s="255"/>
      <c r="G69" s="40"/>
      <c r="H69" s="38"/>
      <c r="I69" s="39"/>
      <c r="J69" s="39"/>
    </row>
    <row r="70" spans="1:10" ht="39" customHeight="1" x14ac:dyDescent="0.25">
      <c r="A70" s="41" t="s">
        <v>93</v>
      </c>
      <c r="B70" s="176" t="s">
        <v>94</v>
      </c>
      <c r="C70" s="187"/>
      <c r="D70" s="187"/>
      <c r="E70" s="187"/>
      <c r="F70" s="188"/>
      <c r="G70" s="39">
        <f>G65</f>
        <v>0</v>
      </c>
      <c r="H70" s="39">
        <f>G70/100*2.9</f>
        <v>0</v>
      </c>
      <c r="I70" s="39"/>
      <c r="J70" s="39"/>
    </row>
    <row r="71" spans="1:10" ht="27.75" customHeight="1" x14ac:dyDescent="0.25">
      <c r="A71" s="4" t="s">
        <v>95</v>
      </c>
      <c r="B71" s="176" t="s">
        <v>96</v>
      </c>
      <c r="C71" s="178"/>
      <c r="D71" s="178"/>
      <c r="E71" s="178"/>
      <c r="F71" s="179"/>
      <c r="G71" s="39"/>
      <c r="H71" s="39"/>
      <c r="I71" s="39"/>
      <c r="J71" s="39"/>
    </row>
    <row r="72" spans="1:10" ht="33.75" customHeight="1" x14ac:dyDescent="0.25">
      <c r="A72" s="4" t="s">
        <v>97</v>
      </c>
      <c r="B72" s="176" t="s">
        <v>98</v>
      </c>
      <c r="C72" s="178"/>
      <c r="D72" s="178"/>
      <c r="E72" s="178"/>
      <c r="F72" s="179"/>
      <c r="G72" s="40">
        <f>G65</f>
        <v>0</v>
      </c>
      <c r="H72" s="38">
        <f>G72/100*0.2</f>
        <v>0</v>
      </c>
      <c r="I72" s="39"/>
      <c r="J72" s="39"/>
    </row>
    <row r="73" spans="1:10" ht="40.200000000000003" customHeight="1" x14ac:dyDescent="0.25">
      <c r="A73" s="4" t="s">
        <v>99</v>
      </c>
      <c r="B73" s="176" t="s">
        <v>100</v>
      </c>
      <c r="C73" s="178"/>
      <c r="D73" s="178"/>
      <c r="E73" s="178"/>
      <c r="F73" s="179"/>
      <c r="G73" s="39"/>
      <c r="H73" s="39"/>
      <c r="I73" s="39"/>
      <c r="J73" s="39"/>
    </row>
    <row r="74" spans="1:10" ht="45.6" customHeight="1" x14ac:dyDescent="0.25">
      <c r="A74" s="42" t="s">
        <v>101</v>
      </c>
      <c r="B74" s="176" t="s">
        <v>102</v>
      </c>
      <c r="C74" s="178"/>
      <c r="D74" s="178"/>
      <c r="E74" s="178"/>
      <c r="F74" s="179"/>
      <c r="G74" s="39"/>
      <c r="H74" s="39"/>
      <c r="I74" s="39"/>
      <c r="J74" s="39"/>
    </row>
    <row r="75" spans="1:10" ht="30.75" customHeight="1" x14ac:dyDescent="0.25">
      <c r="A75" s="4" t="s">
        <v>38</v>
      </c>
      <c r="B75" s="176" t="s">
        <v>103</v>
      </c>
      <c r="C75" s="178"/>
      <c r="D75" s="178"/>
      <c r="E75" s="178"/>
      <c r="F75" s="179"/>
      <c r="G75" s="40">
        <f>G65</f>
        <v>0</v>
      </c>
      <c r="H75" s="38">
        <f>G75/100*5.1</f>
        <v>0</v>
      </c>
      <c r="I75" s="39"/>
      <c r="J75" s="39"/>
    </row>
    <row r="76" spans="1:10" ht="15.6" x14ac:dyDescent="0.25">
      <c r="A76" s="43"/>
      <c r="B76" s="165" t="s">
        <v>57</v>
      </c>
      <c r="C76" s="195"/>
      <c r="D76" s="195"/>
      <c r="E76" s="195"/>
      <c r="F76" s="167"/>
      <c r="G76" s="44" t="s">
        <v>104</v>
      </c>
      <c r="H76" s="45"/>
      <c r="I76" s="45"/>
      <c r="J76" s="45"/>
    </row>
    <row r="77" spans="1:10" ht="15.6" x14ac:dyDescent="0.25">
      <c r="A77" s="91"/>
      <c r="B77" s="83"/>
      <c r="C77" s="84"/>
      <c r="D77" s="84"/>
      <c r="E77" s="84"/>
      <c r="F77" s="84"/>
      <c r="G77" s="55"/>
      <c r="H77" s="92"/>
      <c r="I77" s="92"/>
      <c r="J77" s="92"/>
    </row>
    <row r="78" spans="1:10" ht="42.75" customHeight="1" x14ac:dyDescent="0.25">
      <c r="A78" s="183" t="s">
        <v>105</v>
      </c>
      <c r="B78" s="184"/>
      <c r="C78" s="184"/>
      <c r="D78" s="184"/>
      <c r="E78" s="184"/>
      <c r="F78" s="184"/>
      <c r="G78" s="184"/>
      <c r="H78" s="184"/>
      <c r="I78" s="184"/>
      <c r="J78" s="184"/>
    </row>
    <row r="80" spans="1:10" ht="15.6" x14ac:dyDescent="0.3">
      <c r="A80" s="143" t="s">
        <v>106</v>
      </c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4" ht="15.6" x14ac:dyDescent="0.3">
      <c r="A81" s="10"/>
      <c r="B81" s="46"/>
      <c r="C81" s="46"/>
      <c r="D81" s="46"/>
      <c r="E81" s="46"/>
      <c r="F81" s="46"/>
      <c r="G81" s="46"/>
      <c r="H81" s="46"/>
      <c r="I81" s="46"/>
      <c r="J81" s="46"/>
    </row>
    <row r="82" spans="1:14" s="11" customFormat="1" ht="16.95" customHeight="1" x14ac:dyDescent="0.3">
      <c r="A82" s="112"/>
      <c r="B82" s="113" t="s">
        <v>9</v>
      </c>
      <c r="C82" s="118" t="s">
        <v>10</v>
      </c>
      <c r="D82" s="119" t="s">
        <v>11</v>
      </c>
      <c r="E82" s="119" t="s">
        <v>12</v>
      </c>
      <c r="F82" s="119"/>
      <c r="G82" s="119"/>
      <c r="H82" s="26"/>
      <c r="I82" s="26"/>
      <c r="J82" s="26"/>
      <c r="K82" s="26"/>
      <c r="L82" s="26"/>
      <c r="M82" s="26"/>
      <c r="N82" s="26"/>
    </row>
    <row r="83" spans="1:14" x14ac:dyDescent="0.25">
      <c r="C83" s="27" t="s">
        <v>15</v>
      </c>
      <c r="D83" s="27" t="s">
        <v>16</v>
      </c>
      <c r="E83" s="27" t="s">
        <v>17</v>
      </c>
      <c r="F83" s="27" t="s">
        <v>18</v>
      </c>
      <c r="G83" s="27" t="s">
        <v>19</v>
      </c>
    </row>
    <row r="85" spans="1:14" ht="38.25" customHeight="1" x14ac:dyDescent="0.25">
      <c r="A85" s="168" t="s">
        <v>20</v>
      </c>
      <c r="B85" s="169"/>
      <c r="C85" s="169"/>
      <c r="D85" s="169"/>
      <c r="E85" s="169"/>
      <c r="F85" s="169"/>
      <c r="G85" s="169"/>
      <c r="H85" s="170"/>
      <c r="I85" s="12" t="s">
        <v>21</v>
      </c>
      <c r="J85" s="12" t="s">
        <v>22</v>
      </c>
    </row>
    <row r="86" spans="1:14" ht="59.25" customHeight="1" x14ac:dyDescent="0.25">
      <c r="A86" s="12" t="s">
        <v>23</v>
      </c>
      <c r="B86" s="171" t="s">
        <v>107</v>
      </c>
      <c r="C86" s="185"/>
      <c r="D86" s="185"/>
      <c r="E86" s="170"/>
      <c r="F86" s="5" t="s">
        <v>108</v>
      </c>
      <c r="G86" s="5" t="s">
        <v>109</v>
      </c>
      <c r="H86" s="6" t="s">
        <v>84</v>
      </c>
      <c r="I86" s="6" t="s">
        <v>84</v>
      </c>
      <c r="J86" s="6" t="s">
        <v>84</v>
      </c>
    </row>
    <row r="87" spans="1:14" x14ac:dyDescent="0.25">
      <c r="A87" s="14">
        <v>1</v>
      </c>
      <c r="B87" s="148" t="s">
        <v>37</v>
      </c>
      <c r="C87" s="172"/>
      <c r="D87" s="172"/>
      <c r="E87" s="149"/>
      <c r="F87" s="126" t="s">
        <v>38</v>
      </c>
      <c r="G87" s="126" t="s">
        <v>39</v>
      </c>
      <c r="H87" s="126" t="s">
        <v>40</v>
      </c>
      <c r="I87" s="127" t="s">
        <v>41</v>
      </c>
      <c r="J87" s="14">
        <v>7</v>
      </c>
    </row>
    <row r="88" spans="1:14" ht="15.6" x14ac:dyDescent="0.3">
      <c r="A88" s="37" t="s">
        <v>45</v>
      </c>
      <c r="B88" s="196"/>
      <c r="C88" s="197"/>
      <c r="D88" s="197"/>
      <c r="E88" s="198"/>
      <c r="F88" s="47"/>
      <c r="G88" s="47"/>
      <c r="H88" s="48"/>
      <c r="I88" s="48"/>
      <c r="J88" s="48"/>
    </row>
    <row r="89" spans="1:14" ht="15.6" x14ac:dyDescent="0.3">
      <c r="A89" s="37" t="s">
        <v>47</v>
      </c>
      <c r="B89" s="196"/>
      <c r="C89" s="197"/>
      <c r="D89" s="197"/>
      <c r="E89" s="198"/>
      <c r="F89" s="47"/>
      <c r="G89" s="47"/>
      <c r="H89" s="48"/>
      <c r="I89" s="48"/>
      <c r="J89" s="48"/>
    </row>
    <row r="90" spans="1:14" ht="15.6" x14ac:dyDescent="0.3">
      <c r="A90" s="19"/>
      <c r="B90" s="165" t="s">
        <v>57</v>
      </c>
      <c r="C90" s="195"/>
      <c r="D90" s="195"/>
      <c r="E90" s="195"/>
      <c r="F90" s="167"/>
      <c r="G90" s="44" t="s">
        <v>104</v>
      </c>
      <c r="H90" s="49">
        <f>SUM(H88:H89)</f>
        <v>0</v>
      </c>
      <c r="I90" s="50">
        <f>SUM(I88:I89)</f>
        <v>0</v>
      </c>
      <c r="J90" s="50">
        <f>SUM(J88:J89)</f>
        <v>0</v>
      </c>
    </row>
    <row r="92" spans="1:14" ht="15.6" x14ac:dyDescent="0.3">
      <c r="A92" s="199" t="s">
        <v>110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4" ht="15.6" x14ac:dyDescent="0.3">
      <c r="A93" s="7"/>
      <c r="B93" s="11"/>
      <c r="C93" s="11"/>
      <c r="D93" s="11"/>
      <c r="E93" s="11"/>
      <c r="F93" s="11"/>
      <c r="G93" s="11"/>
      <c r="H93" s="11"/>
      <c r="I93" s="11"/>
      <c r="J93" s="11"/>
    </row>
    <row r="94" spans="1:14" s="11" customFormat="1" ht="16.95" customHeight="1" x14ac:dyDescent="0.3">
      <c r="A94" s="112"/>
      <c r="B94" s="113" t="s">
        <v>9</v>
      </c>
      <c r="C94" s="118" t="s">
        <v>10</v>
      </c>
      <c r="D94" s="119" t="s">
        <v>11</v>
      </c>
      <c r="E94" s="119" t="s">
        <v>12</v>
      </c>
      <c r="F94" s="119" t="s">
        <v>111</v>
      </c>
      <c r="G94" s="119" t="s">
        <v>112</v>
      </c>
      <c r="H94" s="26"/>
      <c r="I94" s="26"/>
      <c r="J94" s="26"/>
      <c r="K94" s="26"/>
      <c r="L94" s="26"/>
      <c r="M94" s="26"/>
      <c r="N94" s="26"/>
    </row>
    <row r="95" spans="1:14" x14ac:dyDescent="0.25">
      <c r="C95" s="27" t="s">
        <v>15</v>
      </c>
      <c r="D95" s="27" t="s">
        <v>16</v>
      </c>
      <c r="E95" s="27" t="s">
        <v>17</v>
      </c>
      <c r="F95" s="27" t="s">
        <v>18</v>
      </c>
      <c r="G95" s="27" t="s">
        <v>19</v>
      </c>
    </row>
    <row r="97" spans="1:14" ht="41.4" x14ac:dyDescent="0.25">
      <c r="A97" s="168" t="s">
        <v>20</v>
      </c>
      <c r="B97" s="169"/>
      <c r="C97" s="169"/>
      <c r="D97" s="169"/>
      <c r="E97" s="169"/>
      <c r="F97" s="169"/>
      <c r="G97" s="170"/>
      <c r="H97" s="35"/>
      <c r="I97" s="12" t="s">
        <v>21</v>
      </c>
      <c r="J97" s="12" t="s">
        <v>22</v>
      </c>
    </row>
    <row r="98" spans="1:14" ht="82.8" x14ac:dyDescent="0.25">
      <c r="A98" s="12" t="s">
        <v>23</v>
      </c>
      <c r="B98" s="171" t="s">
        <v>113</v>
      </c>
      <c r="C98" s="169"/>
      <c r="D98" s="169"/>
      <c r="E98" s="170"/>
      <c r="F98" s="5" t="s">
        <v>114</v>
      </c>
      <c r="G98" s="5" t="s">
        <v>115</v>
      </c>
      <c r="H98" s="5" t="s">
        <v>116</v>
      </c>
      <c r="I98" s="6" t="s">
        <v>84</v>
      </c>
      <c r="J98" s="6" t="s">
        <v>84</v>
      </c>
    </row>
    <row r="99" spans="1:14" x14ac:dyDescent="0.25">
      <c r="A99" s="14">
        <v>1</v>
      </c>
      <c r="B99" s="148" t="s">
        <v>37</v>
      </c>
      <c r="C99" s="172"/>
      <c r="D99" s="172"/>
      <c r="E99" s="149"/>
      <c r="F99" s="126" t="s">
        <v>38</v>
      </c>
      <c r="G99" s="126" t="s">
        <v>39</v>
      </c>
      <c r="H99" s="126" t="s">
        <v>40</v>
      </c>
      <c r="I99" s="127" t="s">
        <v>41</v>
      </c>
      <c r="J99" s="14">
        <v>7</v>
      </c>
    </row>
    <row r="100" spans="1:14" ht="15.75" customHeight="1" x14ac:dyDescent="0.3">
      <c r="A100" s="28" t="s">
        <v>45</v>
      </c>
      <c r="B100" s="190" t="s">
        <v>117</v>
      </c>
      <c r="C100" s="191"/>
      <c r="D100" s="191"/>
      <c r="E100" s="192"/>
      <c r="F100" s="51"/>
      <c r="G100" s="30"/>
      <c r="H100" s="30">
        <v>57426</v>
      </c>
      <c r="I100" s="30"/>
      <c r="J100" s="30"/>
    </row>
    <row r="101" spans="1:14" ht="15.75" customHeight="1" x14ac:dyDescent="0.3">
      <c r="A101" s="28" t="s">
        <v>47</v>
      </c>
      <c r="B101" s="190"/>
      <c r="C101" s="193"/>
      <c r="D101" s="193"/>
      <c r="E101" s="194"/>
      <c r="F101" s="51"/>
      <c r="G101" s="30"/>
      <c r="H101" s="30"/>
      <c r="I101" s="30"/>
      <c r="J101" s="30"/>
    </row>
    <row r="102" spans="1:14" ht="15.6" x14ac:dyDescent="0.3">
      <c r="A102" s="31"/>
      <c r="B102" s="165" t="s">
        <v>57</v>
      </c>
      <c r="C102" s="195"/>
      <c r="D102" s="195"/>
      <c r="E102" s="167"/>
      <c r="F102" s="52" t="s">
        <v>58</v>
      </c>
      <c r="G102" s="44" t="s">
        <v>104</v>
      </c>
      <c r="H102" s="44">
        <f>SUM(H100:H101)</f>
        <v>57426</v>
      </c>
      <c r="I102" s="53"/>
      <c r="J102" s="53"/>
    </row>
    <row r="103" spans="1:14" ht="15.6" x14ac:dyDescent="0.25">
      <c r="B103" s="1"/>
      <c r="C103" s="54"/>
      <c r="D103" s="54"/>
      <c r="E103" s="54"/>
      <c r="F103" s="2"/>
      <c r="G103" s="55"/>
      <c r="H103" s="55"/>
      <c r="I103" s="55"/>
      <c r="J103" s="55"/>
    </row>
    <row r="104" spans="1:14" s="11" customFormat="1" ht="16.95" customHeight="1" x14ac:dyDescent="0.3">
      <c r="A104" s="112"/>
      <c r="B104" s="113" t="s">
        <v>9</v>
      </c>
      <c r="C104" s="118" t="s">
        <v>10</v>
      </c>
      <c r="D104" s="119" t="s">
        <v>11</v>
      </c>
      <c r="E104" s="119" t="s">
        <v>12</v>
      </c>
      <c r="F104" s="119" t="s">
        <v>118</v>
      </c>
      <c r="G104" s="119" t="s">
        <v>112</v>
      </c>
      <c r="H104" s="26"/>
      <c r="I104" s="26"/>
      <c r="J104" s="26"/>
      <c r="K104" s="26"/>
      <c r="L104" s="26"/>
      <c r="M104" s="26"/>
      <c r="N104" s="26"/>
    </row>
    <row r="105" spans="1:14" x14ac:dyDescent="0.25">
      <c r="C105" s="27" t="s">
        <v>15</v>
      </c>
      <c r="D105" s="27" t="s">
        <v>16</v>
      </c>
      <c r="E105" s="27" t="s">
        <v>17</v>
      </c>
      <c r="F105" s="27" t="s">
        <v>18</v>
      </c>
      <c r="G105" s="27" t="s">
        <v>19</v>
      </c>
    </row>
    <row r="107" spans="1:14" ht="41.4" x14ac:dyDescent="0.25">
      <c r="A107" s="168" t="s">
        <v>20</v>
      </c>
      <c r="B107" s="169"/>
      <c r="C107" s="169"/>
      <c r="D107" s="169"/>
      <c r="E107" s="169"/>
      <c r="F107" s="169"/>
      <c r="G107" s="170"/>
      <c r="H107" s="35"/>
      <c r="I107" s="12" t="s">
        <v>21</v>
      </c>
      <c r="J107" s="12" t="s">
        <v>22</v>
      </c>
    </row>
    <row r="108" spans="1:14" ht="82.8" x14ac:dyDescent="0.25">
      <c r="A108" s="12" t="s">
        <v>23</v>
      </c>
      <c r="B108" s="171" t="s">
        <v>113</v>
      </c>
      <c r="C108" s="169"/>
      <c r="D108" s="169"/>
      <c r="E108" s="170"/>
      <c r="F108" s="5" t="s">
        <v>114</v>
      </c>
      <c r="G108" s="5" t="s">
        <v>115</v>
      </c>
      <c r="H108" s="5" t="s">
        <v>116</v>
      </c>
      <c r="I108" s="6" t="s">
        <v>84</v>
      </c>
      <c r="J108" s="6" t="s">
        <v>84</v>
      </c>
    </row>
    <row r="109" spans="1:14" x14ac:dyDescent="0.25">
      <c r="A109" s="14">
        <v>1</v>
      </c>
      <c r="B109" s="148" t="s">
        <v>37</v>
      </c>
      <c r="C109" s="172"/>
      <c r="D109" s="172"/>
      <c r="E109" s="149"/>
      <c r="F109" s="126" t="s">
        <v>38</v>
      </c>
      <c r="G109" s="126" t="s">
        <v>39</v>
      </c>
      <c r="H109" s="126" t="s">
        <v>40</v>
      </c>
      <c r="I109" s="127" t="s">
        <v>41</v>
      </c>
      <c r="J109" s="14">
        <v>7</v>
      </c>
    </row>
    <row r="110" spans="1:14" ht="15.75" customHeight="1" x14ac:dyDescent="0.3">
      <c r="A110" s="28" t="s">
        <v>45</v>
      </c>
      <c r="B110" s="190" t="s">
        <v>119</v>
      </c>
      <c r="C110" s="191"/>
      <c r="D110" s="191"/>
      <c r="E110" s="192"/>
      <c r="F110" s="51"/>
      <c r="G110" s="30"/>
      <c r="H110" s="30"/>
      <c r="I110" s="30"/>
      <c r="J110" s="30"/>
    </row>
    <row r="111" spans="1:14" ht="15.6" x14ac:dyDescent="0.3">
      <c r="A111" s="28" t="s">
        <v>47</v>
      </c>
      <c r="B111" s="200"/>
      <c r="C111" s="201"/>
      <c r="D111" s="201"/>
      <c r="E111" s="202"/>
      <c r="F111" s="51"/>
      <c r="G111" s="30"/>
      <c r="H111" s="30"/>
      <c r="I111" s="30"/>
      <c r="J111" s="30"/>
    </row>
    <row r="112" spans="1:14" ht="15.6" x14ac:dyDescent="0.3">
      <c r="A112" s="31"/>
      <c r="B112" s="165" t="s">
        <v>57</v>
      </c>
      <c r="C112" s="195"/>
      <c r="D112" s="195"/>
      <c r="E112" s="167"/>
      <c r="F112" s="52" t="s">
        <v>58</v>
      </c>
      <c r="G112" s="44" t="s">
        <v>104</v>
      </c>
      <c r="H112" s="44">
        <f>SUM(H110:H111)</f>
        <v>0</v>
      </c>
      <c r="I112" s="53">
        <f>SUM(I110:I111)</f>
        <v>0</v>
      </c>
      <c r="J112" s="53">
        <f>SUM(J110:J111)</f>
        <v>0</v>
      </c>
    </row>
    <row r="113" spans="1:14" ht="15.6" x14ac:dyDescent="0.25">
      <c r="B113" s="1"/>
      <c r="C113" s="54"/>
      <c r="D113" s="54"/>
      <c r="E113" s="54"/>
      <c r="F113" s="2"/>
      <c r="G113" s="55"/>
      <c r="H113" s="55"/>
      <c r="I113" s="55"/>
      <c r="J113" s="55"/>
    </row>
    <row r="114" spans="1:14" s="11" customFormat="1" ht="16.95" customHeight="1" x14ac:dyDescent="0.3">
      <c r="A114" s="112"/>
      <c r="B114" s="113" t="s">
        <v>9</v>
      </c>
      <c r="C114" s="118" t="s">
        <v>10</v>
      </c>
      <c r="D114" s="119" t="s">
        <v>11</v>
      </c>
      <c r="E114" s="119" t="s">
        <v>12</v>
      </c>
      <c r="F114" s="119" t="s">
        <v>120</v>
      </c>
      <c r="G114" s="119" t="s">
        <v>112</v>
      </c>
      <c r="H114" s="26"/>
      <c r="I114" s="26"/>
      <c r="J114" s="26"/>
      <c r="K114" s="26"/>
      <c r="L114" s="26"/>
      <c r="M114" s="26"/>
      <c r="N114" s="26"/>
    </row>
    <row r="115" spans="1:14" x14ac:dyDescent="0.25">
      <c r="C115" s="27" t="s">
        <v>15</v>
      </c>
      <c r="D115" s="27" t="s">
        <v>16</v>
      </c>
      <c r="E115" s="27" t="s">
        <v>17</v>
      </c>
      <c r="F115" s="27" t="s">
        <v>18</v>
      </c>
      <c r="G115" s="27" t="s">
        <v>19</v>
      </c>
    </row>
    <row r="117" spans="1:14" ht="41.4" x14ac:dyDescent="0.25">
      <c r="A117" s="168" t="s">
        <v>20</v>
      </c>
      <c r="B117" s="169"/>
      <c r="C117" s="169"/>
      <c r="D117" s="169"/>
      <c r="E117" s="169"/>
      <c r="F117" s="169"/>
      <c r="G117" s="170"/>
      <c r="H117" s="35"/>
      <c r="I117" s="12" t="s">
        <v>21</v>
      </c>
      <c r="J117" s="12" t="s">
        <v>22</v>
      </c>
    </row>
    <row r="118" spans="1:14" ht="82.8" x14ac:dyDescent="0.25">
      <c r="A118" s="12" t="s">
        <v>23</v>
      </c>
      <c r="B118" s="171" t="s">
        <v>113</v>
      </c>
      <c r="C118" s="169"/>
      <c r="D118" s="169"/>
      <c r="E118" s="170"/>
      <c r="F118" s="5" t="s">
        <v>114</v>
      </c>
      <c r="G118" s="5" t="s">
        <v>115</v>
      </c>
      <c r="H118" s="5" t="s">
        <v>116</v>
      </c>
      <c r="I118" s="6" t="s">
        <v>84</v>
      </c>
      <c r="J118" s="6" t="s">
        <v>84</v>
      </c>
    </row>
    <row r="119" spans="1:14" x14ac:dyDescent="0.25">
      <c r="A119" s="14">
        <v>1</v>
      </c>
      <c r="B119" s="148" t="s">
        <v>37</v>
      </c>
      <c r="C119" s="172"/>
      <c r="D119" s="172"/>
      <c r="E119" s="149"/>
      <c r="F119" s="126" t="s">
        <v>38</v>
      </c>
      <c r="G119" s="126" t="s">
        <v>39</v>
      </c>
      <c r="H119" s="126" t="s">
        <v>40</v>
      </c>
      <c r="I119" s="127" t="s">
        <v>41</v>
      </c>
      <c r="J119" s="14">
        <v>7</v>
      </c>
    </row>
    <row r="120" spans="1:14" ht="15.6" x14ac:dyDescent="0.3">
      <c r="A120" s="28" t="s">
        <v>45</v>
      </c>
      <c r="B120" s="190" t="s">
        <v>121</v>
      </c>
      <c r="C120" s="191"/>
      <c r="D120" s="191"/>
      <c r="E120" s="192"/>
      <c r="F120" s="51"/>
      <c r="G120" s="30"/>
      <c r="H120" s="30">
        <v>5973</v>
      </c>
      <c r="I120" s="30"/>
      <c r="J120" s="30"/>
    </row>
    <row r="121" spans="1:14" ht="15.6" x14ac:dyDescent="0.3">
      <c r="A121" s="28" t="s">
        <v>47</v>
      </c>
      <c r="B121" s="200"/>
      <c r="C121" s="201"/>
      <c r="D121" s="201"/>
      <c r="E121" s="202"/>
      <c r="F121" s="51"/>
      <c r="G121" s="30"/>
      <c r="H121" s="30"/>
      <c r="I121" s="30"/>
      <c r="J121" s="30"/>
    </row>
    <row r="122" spans="1:14" ht="15.6" x14ac:dyDescent="0.3">
      <c r="A122" s="31"/>
      <c r="B122" s="165" t="s">
        <v>57</v>
      </c>
      <c r="C122" s="195"/>
      <c r="D122" s="195"/>
      <c r="E122" s="167"/>
      <c r="F122" s="52" t="s">
        <v>58</v>
      </c>
      <c r="G122" s="44" t="s">
        <v>104</v>
      </c>
      <c r="H122" s="44">
        <f>SUM(H120:H121)</f>
        <v>5973</v>
      </c>
      <c r="I122" s="53"/>
      <c r="J122" s="53"/>
    </row>
    <row r="123" spans="1:14" ht="15.6" x14ac:dyDescent="0.3">
      <c r="A123" s="11"/>
      <c r="B123" s="83"/>
      <c r="C123" s="84"/>
      <c r="D123" s="84"/>
      <c r="E123" s="84"/>
      <c r="F123" s="85"/>
      <c r="G123" s="55"/>
      <c r="H123" s="55"/>
      <c r="I123" s="114"/>
      <c r="J123" s="114"/>
    </row>
    <row r="124" spans="1:14" s="11" customFormat="1" ht="16.95" customHeight="1" x14ac:dyDescent="0.3">
      <c r="A124" s="112"/>
      <c r="B124" s="113" t="s">
        <v>9</v>
      </c>
      <c r="C124" s="118" t="s">
        <v>10</v>
      </c>
      <c r="D124" s="119" t="s">
        <v>11</v>
      </c>
      <c r="E124" s="119" t="s">
        <v>12</v>
      </c>
      <c r="F124" s="119" t="s">
        <v>120</v>
      </c>
      <c r="G124" s="119" t="s">
        <v>122</v>
      </c>
      <c r="H124" s="26"/>
      <c r="I124" s="26"/>
      <c r="J124" s="26"/>
      <c r="K124" s="26"/>
      <c r="L124" s="26"/>
      <c r="M124" s="26"/>
      <c r="N124" s="26"/>
    </row>
    <row r="125" spans="1:14" x14ac:dyDescent="0.25">
      <c r="C125" s="27" t="s">
        <v>15</v>
      </c>
      <c r="D125" s="27" t="s">
        <v>16</v>
      </c>
      <c r="E125" s="27" t="s">
        <v>17</v>
      </c>
      <c r="F125" s="27" t="s">
        <v>18</v>
      </c>
      <c r="G125" s="27" t="s">
        <v>19</v>
      </c>
    </row>
    <row r="127" spans="1:14" ht="41.4" x14ac:dyDescent="0.25">
      <c r="A127" s="168" t="s">
        <v>20</v>
      </c>
      <c r="B127" s="169"/>
      <c r="C127" s="169"/>
      <c r="D127" s="169"/>
      <c r="E127" s="169"/>
      <c r="F127" s="169"/>
      <c r="G127" s="170"/>
      <c r="H127" s="35"/>
      <c r="I127" s="12" t="s">
        <v>21</v>
      </c>
      <c r="J127" s="12" t="s">
        <v>22</v>
      </c>
    </row>
    <row r="128" spans="1:14" ht="82.8" x14ac:dyDescent="0.25">
      <c r="A128" s="12" t="s">
        <v>23</v>
      </c>
      <c r="B128" s="171" t="s">
        <v>113</v>
      </c>
      <c r="C128" s="169"/>
      <c r="D128" s="169"/>
      <c r="E128" s="170"/>
      <c r="F128" s="5" t="s">
        <v>114</v>
      </c>
      <c r="G128" s="5" t="s">
        <v>115</v>
      </c>
      <c r="H128" s="5" t="s">
        <v>116</v>
      </c>
      <c r="I128" s="6" t="s">
        <v>84</v>
      </c>
      <c r="J128" s="6" t="s">
        <v>84</v>
      </c>
    </row>
    <row r="129" spans="1:14" x14ac:dyDescent="0.25">
      <c r="A129" s="14">
        <v>1</v>
      </c>
      <c r="B129" s="148" t="s">
        <v>37</v>
      </c>
      <c r="C129" s="172"/>
      <c r="D129" s="172"/>
      <c r="E129" s="149"/>
      <c r="F129" s="126" t="s">
        <v>38</v>
      </c>
      <c r="G129" s="126" t="s">
        <v>39</v>
      </c>
      <c r="H129" s="126" t="s">
        <v>40</v>
      </c>
      <c r="I129" s="127" t="s">
        <v>41</v>
      </c>
      <c r="J129" s="14">
        <v>7</v>
      </c>
    </row>
    <row r="130" spans="1:14" ht="15.6" x14ac:dyDescent="0.3">
      <c r="A130" s="28" t="s">
        <v>45</v>
      </c>
      <c r="B130" s="190"/>
      <c r="C130" s="191"/>
      <c r="D130" s="191"/>
      <c r="E130" s="192"/>
      <c r="F130" s="51"/>
      <c r="G130" s="30"/>
      <c r="H130" s="30"/>
      <c r="I130" s="30"/>
      <c r="J130" s="30"/>
    </row>
    <row r="131" spans="1:14" ht="15.6" x14ac:dyDescent="0.3">
      <c r="A131" s="28" t="s">
        <v>47</v>
      </c>
      <c r="B131" s="200"/>
      <c r="C131" s="201"/>
      <c r="D131" s="201"/>
      <c r="E131" s="202"/>
      <c r="F131" s="51"/>
      <c r="G131" s="30"/>
      <c r="H131" s="30"/>
      <c r="I131" s="30"/>
      <c r="J131" s="30"/>
    </row>
    <row r="132" spans="1:14" ht="15.6" x14ac:dyDescent="0.3">
      <c r="A132" s="31"/>
      <c r="B132" s="165" t="s">
        <v>57</v>
      </c>
      <c r="C132" s="195"/>
      <c r="D132" s="195"/>
      <c r="E132" s="167"/>
      <c r="F132" s="52" t="s">
        <v>58</v>
      </c>
      <c r="G132" s="44" t="s">
        <v>104</v>
      </c>
      <c r="H132" s="44">
        <f>SUM(H130:H131)</f>
        <v>0</v>
      </c>
      <c r="I132" s="53">
        <f>SUM(I130:I131)</f>
        <v>0</v>
      </c>
      <c r="J132" s="53">
        <f>SUM(J130:J131)</f>
        <v>0</v>
      </c>
    </row>
    <row r="133" spans="1:14" ht="15.6" x14ac:dyDescent="0.3">
      <c r="A133" s="11"/>
      <c r="B133" s="83"/>
      <c r="C133" s="84"/>
      <c r="D133" s="84"/>
      <c r="E133" s="84"/>
      <c r="F133" s="85"/>
      <c r="G133" s="55"/>
      <c r="H133" s="55"/>
      <c r="I133" s="114"/>
      <c r="J133" s="114"/>
    </row>
    <row r="134" spans="1:14" s="11" customFormat="1" ht="16.95" customHeight="1" x14ac:dyDescent="0.3">
      <c r="A134" s="112"/>
      <c r="B134" s="113" t="s">
        <v>9</v>
      </c>
      <c r="C134" s="118" t="s">
        <v>10</v>
      </c>
      <c r="D134" s="119" t="s">
        <v>11</v>
      </c>
      <c r="E134" s="119" t="s">
        <v>12</v>
      </c>
      <c r="F134" s="119" t="s">
        <v>123</v>
      </c>
      <c r="G134" s="119" t="s">
        <v>124</v>
      </c>
      <c r="H134" s="26"/>
      <c r="I134" s="26"/>
      <c r="J134" s="26"/>
      <c r="K134" s="26"/>
      <c r="L134" s="26"/>
      <c r="M134" s="26"/>
      <c r="N134" s="26"/>
    </row>
    <row r="135" spans="1:14" x14ac:dyDescent="0.25">
      <c r="C135" s="27" t="s">
        <v>15</v>
      </c>
      <c r="D135" s="27" t="s">
        <v>16</v>
      </c>
      <c r="E135" s="27" t="s">
        <v>17</v>
      </c>
      <c r="F135" s="27" t="s">
        <v>18</v>
      </c>
      <c r="G135" s="27" t="s">
        <v>19</v>
      </c>
    </row>
    <row r="137" spans="1:14" ht="41.4" x14ac:dyDescent="0.25">
      <c r="A137" s="168" t="s">
        <v>20</v>
      </c>
      <c r="B137" s="169"/>
      <c r="C137" s="169"/>
      <c r="D137" s="169"/>
      <c r="E137" s="169"/>
      <c r="F137" s="169"/>
      <c r="G137" s="170"/>
      <c r="H137" s="35"/>
      <c r="I137" s="12" t="s">
        <v>21</v>
      </c>
      <c r="J137" s="12" t="s">
        <v>22</v>
      </c>
    </row>
    <row r="138" spans="1:14" ht="82.8" x14ac:dyDescent="0.25">
      <c r="A138" s="12" t="s">
        <v>23</v>
      </c>
      <c r="B138" s="171" t="s">
        <v>113</v>
      </c>
      <c r="C138" s="169"/>
      <c r="D138" s="169"/>
      <c r="E138" s="170"/>
      <c r="F138" s="5" t="s">
        <v>114</v>
      </c>
      <c r="G138" s="5" t="s">
        <v>115</v>
      </c>
      <c r="H138" s="5" t="s">
        <v>116</v>
      </c>
      <c r="I138" s="6" t="s">
        <v>84</v>
      </c>
      <c r="J138" s="6" t="s">
        <v>84</v>
      </c>
    </row>
    <row r="139" spans="1:14" x14ac:dyDescent="0.25">
      <c r="A139" s="14">
        <v>1</v>
      </c>
      <c r="B139" s="148" t="s">
        <v>37</v>
      </c>
      <c r="C139" s="172"/>
      <c r="D139" s="172"/>
      <c r="E139" s="149"/>
      <c r="F139" s="126" t="s">
        <v>38</v>
      </c>
      <c r="G139" s="126" t="s">
        <v>39</v>
      </c>
      <c r="H139" s="126" t="s">
        <v>40</v>
      </c>
      <c r="I139" s="127" t="s">
        <v>41</v>
      </c>
      <c r="J139" s="14">
        <v>7</v>
      </c>
    </row>
    <row r="140" spans="1:14" ht="15.6" x14ac:dyDescent="0.25">
      <c r="A140" s="37" t="s">
        <v>45</v>
      </c>
      <c r="B140" s="203"/>
      <c r="C140" s="204"/>
      <c r="D140" s="204"/>
      <c r="E140" s="205"/>
      <c r="F140" s="47"/>
      <c r="G140" s="30"/>
      <c r="H140" s="30"/>
      <c r="I140" s="30"/>
      <c r="J140" s="30"/>
    </row>
    <row r="141" spans="1:14" ht="15.6" x14ac:dyDescent="0.25">
      <c r="A141" s="37" t="s">
        <v>47</v>
      </c>
      <c r="B141" s="203"/>
      <c r="C141" s="206"/>
      <c r="D141" s="206"/>
      <c r="E141" s="198"/>
      <c r="F141" s="47"/>
      <c r="G141" s="30"/>
      <c r="H141" s="30"/>
      <c r="I141" s="30"/>
      <c r="J141" s="30"/>
    </row>
    <row r="142" spans="1:14" ht="15.6" x14ac:dyDescent="0.25">
      <c r="A142" s="19"/>
      <c r="B142" s="165" t="s">
        <v>57</v>
      </c>
      <c r="C142" s="195"/>
      <c r="D142" s="195"/>
      <c r="E142" s="167"/>
      <c r="F142" s="52" t="s">
        <v>58</v>
      </c>
      <c r="G142" s="44" t="s">
        <v>104</v>
      </c>
      <c r="H142" s="44">
        <f>SUM(H140:H141)</f>
        <v>0</v>
      </c>
      <c r="I142" s="53">
        <f>SUM(I140:I141)</f>
        <v>0</v>
      </c>
      <c r="J142" s="53">
        <f>SUM(J140:J141)</f>
        <v>0</v>
      </c>
    </row>
    <row r="143" spans="1:14" ht="15.6" x14ac:dyDescent="0.25">
      <c r="B143" s="1"/>
      <c r="C143" s="54"/>
      <c r="D143" s="54"/>
      <c r="E143" s="54"/>
      <c r="F143" s="2"/>
      <c r="G143" s="55"/>
      <c r="H143" s="55"/>
      <c r="I143" s="55"/>
      <c r="J143" s="55"/>
    </row>
    <row r="144" spans="1:14" ht="15.6" x14ac:dyDescent="0.3">
      <c r="A144" s="199" t="s">
        <v>125</v>
      </c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1:14" ht="15.6" x14ac:dyDescent="0.3">
      <c r="A145" s="7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4" s="11" customFormat="1" ht="16.95" customHeight="1" x14ac:dyDescent="0.3">
      <c r="A146" s="112"/>
      <c r="B146" s="113" t="s">
        <v>9</v>
      </c>
      <c r="C146" s="116" t="s">
        <v>10</v>
      </c>
      <c r="D146" s="117" t="s">
        <v>11</v>
      </c>
      <c r="E146" s="117" t="s">
        <v>12</v>
      </c>
      <c r="F146" s="117"/>
      <c r="G146" s="117"/>
      <c r="H146" s="26"/>
      <c r="I146" s="26"/>
      <c r="J146" s="26"/>
      <c r="K146" s="26"/>
      <c r="L146" s="26"/>
      <c r="M146" s="26"/>
      <c r="N146" s="26"/>
    </row>
    <row r="147" spans="1:14" x14ac:dyDescent="0.25">
      <c r="C147" s="27" t="s">
        <v>15</v>
      </c>
      <c r="D147" s="27" t="s">
        <v>16</v>
      </c>
      <c r="E147" s="27" t="s">
        <v>17</v>
      </c>
      <c r="F147" s="27" t="s">
        <v>18</v>
      </c>
      <c r="G147" s="27" t="s">
        <v>19</v>
      </c>
    </row>
    <row r="149" spans="1:14" ht="41.4" x14ac:dyDescent="0.25">
      <c r="A149" s="168" t="s">
        <v>20</v>
      </c>
      <c r="B149" s="169"/>
      <c r="C149" s="169"/>
      <c r="D149" s="169"/>
      <c r="E149" s="169"/>
      <c r="F149" s="169"/>
      <c r="G149" s="169"/>
      <c r="H149" s="170"/>
      <c r="I149" s="12" t="s">
        <v>21</v>
      </c>
      <c r="J149" s="12" t="s">
        <v>22</v>
      </c>
    </row>
    <row r="150" spans="1:14" ht="41.4" x14ac:dyDescent="0.25">
      <c r="A150" s="12" t="s">
        <v>23</v>
      </c>
      <c r="B150" s="171" t="s">
        <v>107</v>
      </c>
      <c r="C150" s="169"/>
      <c r="D150" s="169"/>
      <c r="E150" s="170"/>
      <c r="F150" s="5" t="s">
        <v>108</v>
      </c>
      <c r="G150" s="5" t="s">
        <v>109</v>
      </c>
      <c r="H150" s="5" t="s">
        <v>126</v>
      </c>
      <c r="I150" s="6" t="s">
        <v>84</v>
      </c>
      <c r="J150" s="6" t="s">
        <v>84</v>
      </c>
    </row>
    <row r="151" spans="1:14" x14ac:dyDescent="0.25">
      <c r="A151" s="14">
        <v>1</v>
      </c>
      <c r="B151" s="148" t="s">
        <v>37</v>
      </c>
      <c r="C151" s="172"/>
      <c r="D151" s="172"/>
      <c r="E151" s="149"/>
      <c r="F151" s="126" t="s">
        <v>38</v>
      </c>
      <c r="G151" s="126" t="s">
        <v>39</v>
      </c>
      <c r="H151" s="126" t="s">
        <v>40</v>
      </c>
      <c r="I151" s="127" t="s">
        <v>41</v>
      </c>
      <c r="J151" s="14">
        <v>7</v>
      </c>
    </row>
    <row r="152" spans="1:14" ht="15.6" x14ac:dyDescent="0.25">
      <c r="A152" s="37" t="s">
        <v>45</v>
      </c>
      <c r="B152" s="219"/>
      <c r="C152" s="220"/>
      <c r="D152" s="220"/>
      <c r="E152" s="221"/>
      <c r="F152" s="56"/>
      <c r="G152" s="57"/>
      <c r="H152" s="57"/>
      <c r="I152" s="58"/>
      <c r="J152" s="30"/>
    </row>
    <row r="153" spans="1:14" ht="15.6" x14ac:dyDescent="0.25">
      <c r="A153" s="37" t="s">
        <v>47</v>
      </c>
      <c r="B153" s="219"/>
      <c r="C153" s="220"/>
      <c r="D153" s="220"/>
      <c r="E153" s="222"/>
      <c r="F153" s="47"/>
      <c r="G153" s="30"/>
      <c r="H153" s="30"/>
      <c r="I153" s="30"/>
      <c r="J153" s="30"/>
    </row>
    <row r="154" spans="1:14" ht="15.6" x14ac:dyDescent="0.25">
      <c r="A154" s="19"/>
      <c r="B154" s="165" t="s">
        <v>57</v>
      </c>
      <c r="C154" s="195"/>
      <c r="D154" s="195"/>
      <c r="E154" s="167"/>
      <c r="F154" s="52" t="s">
        <v>58</v>
      </c>
      <c r="G154" s="52" t="s">
        <v>58</v>
      </c>
      <c r="H154" s="59">
        <f>SUM(H152:H153)</f>
        <v>0</v>
      </c>
      <c r="I154" s="45"/>
      <c r="J154" s="45"/>
    </row>
    <row r="156" spans="1:14" ht="15.6" x14ac:dyDescent="0.3">
      <c r="A156" s="143" t="s">
        <v>127</v>
      </c>
      <c r="B156" s="145"/>
      <c r="C156" s="145"/>
      <c r="D156" s="145"/>
      <c r="E156" s="145"/>
      <c r="F156" s="145"/>
      <c r="G156" s="145"/>
      <c r="H156" s="145"/>
      <c r="I156" s="145"/>
      <c r="J156" s="145"/>
    </row>
    <row r="157" spans="1:14" ht="15.6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4" s="11" customFormat="1" ht="16.95" customHeight="1" x14ac:dyDescent="0.3">
      <c r="A158" s="112"/>
      <c r="B158" s="113" t="s">
        <v>9</v>
      </c>
      <c r="C158" s="116" t="s">
        <v>10</v>
      </c>
      <c r="D158" s="117" t="s">
        <v>11</v>
      </c>
      <c r="E158" s="117" t="s">
        <v>12</v>
      </c>
      <c r="F158" s="117" t="s">
        <v>128</v>
      </c>
      <c r="G158" s="117"/>
      <c r="H158" s="26"/>
      <c r="I158" s="26"/>
      <c r="J158" s="26"/>
      <c r="K158" s="26"/>
      <c r="L158" s="26"/>
      <c r="M158" s="26"/>
      <c r="N158" s="26"/>
    </row>
    <row r="159" spans="1:14" x14ac:dyDescent="0.25">
      <c r="C159" s="27" t="s">
        <v>15</v>
      </c>
      <c r="D159" s="27" t="s">
        <v>16</v>
      </c>
      <c r="E159" s="27" t="s">
        <v>17</v>
      </c>
      <c r="F159" s="27" t="s">
        <v>18</v>
      </c>
      <c r="G159" s="27" t="s">
        <v>19</v>
      </c>
    </row>
    <row r="161" spans="1:14" ht="41.4" x14ac:dyDescent="0.25">
      <c r="A161" s="168" t="s">
        <v>20</v>
      </c>
      <c r="B161" s="169"/>
      <c r="C161" s="169"/>
      <c r="D161" s="169"/>
      <c r="E161" s="169"/>
      <c r="F161" s="169"/>
      <c r="G161" s="170"/>
      <c r="H161" s="35"/>
      <c r="I161" s="12" t="s">
        <v>21</v>
      </c>
      <c r="J161" s="12" t="s">
        <v>22</v>
      </c>
    </row>
    <row r="162" spans="1:14" ht="27.6" x14ac:dyDescent="0.25">
      <c r="A162" s="12" t="s">
        <v>23</v>
      </c>
      <c r="B162" s="171" t="s">
        <v>107</v>
      </c>
      <c r="C162" s="169"/>
      <c r="D162" s="169"/>
      <c r="E162" s="170"/>
      <c r="F162" s="5" t="s">
        <v>108</v>
      </c>
      <c r="G162" s="5" t="s">
        <v>109</v>
      </c>
      <c r="H162" s="5" t="s">
        <v>129</v>
      </c>
      <c r="I162" s="5" t="s">
        <v>129</v>
      </c>
      <c r="J162" s="5" t="s">
        <v>129</v>
      </c>
    </row>
    <row r="163" spans="1:14" x14ac:dyDescent="0.25">
      <c r="A163" s="14">
        <v>1</v>
      </c>
      <c r="B163" s="148" t="s">
        <v>37</v>
      </c>
      <c r="C163" s="172"/>
      <c r="D163" s="172"/>
      <c r="E163" s="149"/>
      <c r="F163" s="126" t="s">
        <v>38</v>
      </c>
      <c r="G163" s="126" t="s">
        <v>39</v>
      </c>
      <c r="H163" s="126" t="s">
        <v>40</v>
      </c>
      <c r="I163" s="127" t="s">
        <v>41</v>
      </c>
      <c r="J163" s="14">
        <v>7</v>
      </c>
    </row>
    <row r="164" spans="1:14" ht="16.95" customHeight="1" x14ac:dyDescent="0.25">
      <c r="A164" s="28" t="s">
        <v>45</v>
      </c>
      <c r="B164" s="190"/>
      <c r="C164" s="218"/>
      <c r="D164" s="218"/>
      <c r="E164" s="164"/>
      <c r="F164" s="60"/>
      <c r="G164" s="57"/>
      <c r="H164" s="57"/>
      <c r="I164" s="58"/>
      <c r="J164" s="30"/>
    </row>
    <row r="165" spans="1:14" ht="15.6" x14ac:dyDescent="0.3">
      <c r="A165" s="28" t="s">
        <v>47</v>
      </c>
      <c r="B165" s="190"/>
      <c r="C165" s="218"/>
      <c r="D165" s="218"/>
      <c r="E165" s="194"/>
      <c r="F165" s="51"/>
      <c r="G165" s="30"/>
      <c r="H165" s="30"/>
      <c r="I165" s="30"/>
      <c r="J165" s="30"/>
    </row>
    <row r="166" spans="1:14" ht="15.6" x14ac:dyDescent="0.3">
      <c r="A166" s="31"/>
      <c r="B166" s="165" t="s">
        <v>57</v>
      </c>
      <c r="C166" s="195"/>
      <c r="D166" s="195"/>
      <c r="E166" s="167"/>
      <c r="F166" s="52" t="s">
        <v>58</v>
      </c>
      <c r="G166" s="52" t="s">
        <v>58</v>
      </c>
      <c r="H166" s="59">
        <f>SUM(H164:H165)</f>
        <v>0</v>
      </c>
      <c r="I166" s="45"/>
      <c r="J166" s="45"/>
    </row>
    <row r="167" spans="1:14" ht="15.6" x14ac:dyDescent="0.25">
      <c r="B167" s="1"/>
      <c r="C167" s="54"/>
      <c r="D167" s="54"/>
      <c r="E167" s="3"/>
      <c r="F167" s="2"/>
      <c r="G167" s="61"/>
      <c r="H167" s="61"/>
      <c r="I167" s="61"/>
      <c r="J167" s="61"/>
    </row>
    <row r="168" spans="1:14" ht="15.6" x14ac:dyDescent="0.3">
      <c r="A168" s="143" t="s">
        <v>130</v>
      </c>
      <c r="B168" s="145"/>
      <c r="C168" s="145"/>
      <c r="D168" s="145"/>
      <c r="E168" s="145"/>
      <c r="F168" s="145"/>
      <c r="G168" s="145"/>
      <c r="H168" s="145"/>
      <c r="I168" s="145"/>
      <c r="J168" s="145"/>
    </row>
    <row r="169" spans="1:14" ht="15.6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4" ht="15.6" x14ac:dyDescent="0.3">
      <c r="A170" s="143" t="s">
        <v>131</v>
      </c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4" ht="15.6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4" s="11" customFormat="1" ht="16.95" customHeight="1" x14ac:dyDescent="0.3">
      <c r="A172" s="112"/>
      <c r="B172" s="113" t="s">
        <v>9</v>
      </c>
      <c r="C172" s="116" t="s">
        <v>10</v>
      </c>
      <c r="D172" s="117" t="s">
        <v>11</v>
      </c>
      <c r="E172" s="117" t="s">
        <v>12</v>
      </c>
      <c r="F172" s="117" t="s">
        <v>132</v>
      </c>
      <c r="G172" s="117" t="s">
        <v>133</v>
      </c>
      <c r="H172" s="26"/>
      <c r="I172" s="26"/>
      <c r="J172" s="26"/>
      <c r="K172" s="26"/>
      <c r="L172" s="26"/>
      <c r="M172" s="26"/>
      <c r="N172" s="26"/>
    </row>
    <row r="173" spans="1:14" x14ac:dyDescent="0.25">
      <c r="C173" s="27" t="s">
        <v>15</v>
      </c>
      <c r="D173" s="27" t="s">
        <v>16</v>
      </c>
      <c r="E173" s="27" t="s">
        <v>17</v>
      </c>
      <c r="F173" s="27" t="s">
        <v>18</v>
      </c>
      <c r="G173" s="27" t="s">
        <v>19</v>
      </c>
    </row>
    <row r="175" spans="1:14" ht="41.4" x14ac:dyDescent="0.25">
      <c r="A175" s="168" t="s">
        <v>20</v>
      </c>
      <c r="B175" s="169"/>
      <c r="C175" s="169"/>
      <c r="D175" s="169"/>
      <c r="E175" s="169"/>
      <c r="F175" s="169"/>
      <c r="G175" s="169"/>
      <c r="H175" s="170"/>
      <c r="I175" s="12" t="s">
        <v>21</v>
      </c>
      <c r="J175" s="12" t="s">
        <v>22</v>
      </c>
    </row>
    <row r="176" spans="1:14" ht="27.6" x14ac:dyDescent="0.25">
      <c r="A176" s="12" t="s">
        <v>23</v>
      </c>
      <c r="B176" s="171" t="s">
        <v>113</v>
      </c>
      <c r="C176" s="170"/>
      <c r="D176" s="5" t="s">
        <v>134</v>
      </c>
      <c r="E176" s="5" t="s">
        <v>135</v>
      </c>
      <c r="F176" s="5" t="s">
        <v>136</v>
      </c>
      <c r="G176" s="5" t="s">
        <v>137</v>
      </c>
      <c r="H176" s="5" t="s">
        <v>69</v>
      </c>
      <c r="I176" s="5" t="s">
        <v>69</v>
      </c>
      <c r="J176" s="5" t="s">
        <v>69</v>
      </c>
    </row>
    <row r="177" spans="1:14" x14ac:dyDescent="0.25">
      <c r="A177" s="14">
        <v>1</v>
      </c>
      <c r="B177" s="223" t="s">
        <v>37</v>
      </c>
      <c r="C177" s="224"/>
      <c r="D177" s="62">
        <v>3</v>
      </c>
      <c r="E177" s="126" t="s">
        <v>39</v>
      </c>
      <c r="F177" s="126" t="s">
        <v>40</v>
      </c>
      <c r="G177" s="126" t="s">
        <v>41</v>
      </c>
      <c r="H177" s="126" t="s">
        <v>42</v>
      </c>
      <c r="I177" s="127" t="s">
        <v>43</v>
      </c>
      <c r="J177" s="14">
        <v>9</v>
      </c>
    </row>
    <row r="178" spans="1:14" ht="15.6" x14ac:dyDescent="0.25">
      <c r="A178" s="28" t="s">
        <v>45</v>
      </c>
      <c r="B178" s="225" t="s">
        <v>138</v>
      </c>
      <c r="C178" s="226"/>
      <c r="D178" s="63"/>
      <c r="E178" s="64"/>
      <c r="F178" s="64"/>
      <c r="G178" s="65"/>
      <c r="H178" s="66"/>
      <c r="I178" s="67"/>
      <c r="J178" s="68"/>
    </row>
    <row r="179" spans="1:14" ht="15.6" x14ac:dyDescent="0.25">
      <c r="A179" s="28" t="s">
        <v>47</v>
      </c>
      <c r="B179" s="190"/>
      <c r="C179" s="227"/>
      <c r="D179" s="69"/>
      <c r="E179" s="60"/>
      <c r="F179" s="60"/>
      <c r="G179" s="70"/>
      <c r="H179" s="57"/>
      <c r="I179" s="58"/>
      <c r="J179" s="30"/>
    </row>
    <row r="180" spans="1:14" ht="15.6" x14ac:dyDescent="0.25">
      <c r="A180" s="28" t="s">
        <v>49</v>
      </c>
      <c r="B180" s="228"/>
      <c r="C180" s="229"/>
      <c r="D180" s="69"/>
      <c r="E180" s="60"/>
      <c r="F180" s="60"/>
      <c r="G180" s="70"/>
      <c r="H180" s="57"/>
      <c r="I180" s="58"/>
      <c r="J180" s="30"/>
    </row>
    <row r="181" spans="1:14" ht="15.6" x14ac:dyDescent="0.3">
      <c r="A181" s="28" t="s">
        <v>51</v>
      </c>
      <c r="B181" s="228"/>
      <c r="C181" s="229"/>
      <c r="D181" s="69"/>
      <c r="E181" s="71"/>
      <c r="F181" s="71"/>
      <c r="G181" s="70"/>
      <c r="H181" s="30"/>
      <c r="I181" s="30"/>
      <c r="J181" s="30"/>
    </row>
    <row r="182" spans="1:14" ht="15.6" x14ac:dyDescent="0.3">
      <c r="A182" s="31"/>
      <c r="B182" s="230" t="s">
        <v>57</v>
      </c>
      <c r="C182" s="231"/>
      <c r="D182" s="32" t="s">
        <v>58</v>
      </c>
      <c r="E182" s="32" t="s">
        <v>58</v>
      </c>
      <c r="F182" s="52" t="s">
        <v>58</v>
      </c>
      <c r="G182" s="52" t="s">
        <v>58</v>
      </c>
      <c r="H182" s="59">
        <f>SUM(H178:H181)</f>
        <v>0</v>
      </c>
      <c r="I182" s="45"/>
      <c r="J182" s="45"/>
    </row>
    <row r="183" spans="1:14" ht="15.6" x14ac:dyDescent="0.25">
      <c r="B183" s="1"/>
      <c r="C183" s="54"/>
      <c r="D183" s="54"/>
      <c r="E183" s="3"/>
      <c r="F183" s="2"/>
      <c r="G183" s="61"/>
      <c r="H183" s="61"/>
      <c r="I183" s="61"/>
      <c r="J183" s="61"/>
    </row>
    <row r="184" spans="1:14" ht="15.6" x14ac:dyDescent="0.3">
      <c r="A184" s="143" t="s">
        <v>139</v>
      </c>
      <c r="B184" s="145"/>
      <c r="C184" s="145"/>
      <c r="D184" s="145"/>
      <c r="E184" s="145"/>
      <c r="F184" s="145"/>
      <c r="G184" s="145"/>
      <c r="H184" s="145"/>
      <c r="I184" s="145"/>
      <c r="J184" s="145"/>
    </row>
    <row r="185" spans="1:14" ht="15.6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4" s="11" customFormat="1" ht="16.95" customHeight="1" x14ac:dyDescent="0.3">
      <c r="A186" s="112"/>
      <c r="B186" s="113" t="s">
        <v>9</v>
      </c>
      <c r="C186" s="118" t="s">
        <v>10</v>
      </c>
      <c r="D186" s="119" t="s">
        <v>11</v>
      </c>
      <c r="E186" s="119" t="s">
        <v>12</v>
      </c>
      <c r="F186" s="119" t="s">
        <v>132</v>
      </c>
      <c r="G186" s="119" t="s">
        <v>140</v>
      </c>
      <c r="H186" s="26"/>
      <c r="I186" s="26"/>
      <c r="J186" s="26"/>
      <c r="K186" s="26"/>
      <c r="L186" s="26"/>
      <c r="M186" s="26"/>
      <c r="N186" s="26"/>
    </row>
    <row r="187" spans="1:14" x14ac:dyDescent="0.25">
      <c r="C187" s="27" t="s">
        <v>15</v>
      </c>
      <c r="D187" s="27" t="s">
        <v>16</v>
      </c>
      <c r="E187" s="27" t="s">
        <v>17</v>
      </c>
      <c r="F187" s="27" t="s">
        <v>18</v>
      </c>
      <c r="G187" s="27" t="s">
        <v>19</v>
      </c>
    </row>
    <row r="189" spans="1:14" ht="41.4" x14ac:dyDescent="0.25">
      <c r="A189" s="168" t="s">
        <v>20</v>
      </c>
      <c r="B189" s="169"/>
      <c r="C189" s="169"/>
      <c r="D189" s="169"/>
      <c r="E189" s="169"/>
      <c r="F189" s="169"/>
      <c r="G189" s="169"/>
      <c r="H189" s="170"/>
      <c r="I189" s="12" t="s">
        <v>21</v>
      </c>
      <c r="J189" s="12" t="s">
        <v>22</v>
      </c>
    </row>
    <row r="190" spans="1:14" ht="41.4" x14ac:dyDescent="0.25">
      <c r="A190" s="12" t="s">
        <v>23</v>
      </c>
      <c r="B190" s="171" t="s">
        <v>113</v>
      </c>
      <c r="C190" s="169"/>
      <c r="D190" s="170"/>
      <c r="E190" s="5" t="s">
        <v>141</v>
      </c>
      <c r="F190" s="5" t="s">
        <v>142</v>
      </c>
      <c r="G190" s="5" t="s">
        <v>137</v>
      </c>
      <c r="H190" s="5" t="s">
        <v>69</v>
      </c>
      <c r="I190" s="5" t="s">
        <v>69</v>
      </c>
      <c r="J190" s="5" t="s">
        <v>69</v>
      </c>
    </row>
    <row r="191" spans="1:14" x14ac:dyDescent="0.25">
      <c r="A191" s="62">
        <v>1</v>
      </c>
      <c r="B191" s="223" t="s">
        <v>37</v>
      </c>
      <c r="C191" s="224"/>
      <c r="D191" s="224"/>
      <c r="E191" s="126" t="s">
        <v>38</v>
      </c>
      <c r="F191" s="126" t="s">
        <v>39</v>
      </c>
      <c r="G191" s="126" t="s">
        <v>40</v>
      </c>
      <c r="H191" s="126" t="s">
        <v>41</v>
      </c>
      <c r="I191" s="126" t="s">
        <v>42</v>
      </c>
      <c r="J191" s="126" t="s">
        <v>43</v>
      </c>
    </row>
    <row r="192" spans="1:14" ht="15.6" x14ac:dyDescent="0.25">
      <c r="A192" s="28" t="s">
        <v>45</v>
      </c>
      <c r="B192" s="225" t="s">
        <v>138</v>
      </c>
      <c r="C192" s="226"/>
      <c r="D192" s="226"/>
      <c r="E192" s="60"/>
      <c r="F192" s="60"/>
      <c r="G192" s="60"/>
      <c r="H192" s="57"/>
      <c r="I192" s="58"/>
      <c r="J192" s="30"/>
    </row>
    <row r="193" spans="1:14" ht="15.6" x14ac:dyDescent="0.3">
      <c r="A193" s="28" t="s">
        <v>47</v>
      </c>
      <c r="B193" s="237"/>
      <c r="C193" s="238"/>
      <c r="D193" s="238"/>
      <c r="E193" s="71"/>
      <c r="F193" s="71"/>
      <c r="G193" s="70"/>
      <c r="H193" s="30"/>
      <c r="I193" s="30"/>
      <c r="J193" s="30"/>
    </row>
    <row r="194" spans="1:14" ht="15.6" x14ac:dyDescent="0.3">
      <c r="A194" s="28">
        <v>3</v>
      </c>
      <c r="B194" s="237"/>
      <c r="C194" s="238"/>
      <c r="D194" s="238"/>
      <c r="E194" s="71"/>
      <c r="F194" s="71"/>
      <c r="G194" s="70"/>
      <c r="H194" s="30"/>
      <c r="I194" s="30"/>
      <c r="J194" s="30"/>
    </row>
    <row r="195" spans="1:14" ht="15.6" x14ac:dyDescent="0.3">
      <c r="A195" s="31"/>
      <c r="B195" s="165" t="s">
        <v>57</v>
      </c>
      <c r="C195" s="195"/>
      <c r="D195" s="167"/>
      <c r="E195" s="32" t="s">
        <v>58</v>
      </c>
      <c r="F195" s="52" t="s">
        <v>58</v>
      </c>
      <c r="G195" s="52" t="s">
        <v>58</v>
      </c>
      <c r="H195" s="59">
        <f>SUM(H192:H194)</f>
        <v>0</v>
      </c>
      <c r="I195" s="45"/>
      <c r="J195" s="45"/>
    </row>
    <row r="197" spans="1:14" ht="15.6" x14ac:dyDescent="0.3">
      <c r="A197" s="143" t="s">
        <v>143</v>
      </c>
      <c r="B197" s="145"/>
      <c r="C197" s="145"/>
      <c r="D197" s="145"/>
      <c r="E197" s="145"/>
      <c r="F197" s="145"/>
      <c r="G197" s="145"/>
      <c r="H197" s="145"/>
      <c r="I197" s="145"/>
      <c r="J197" s="145"/>
    </row>
    <row r="198" spans="1:14" ht="15.6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4" s="11" customFormat="1" ht="16.95" customHeight="1" x14ac:dyDescent="0.3">
      <c r="A199" s="112"/>
      <c r="B199" s="113" t="s">
        <v>9</v>
      </c>
      <c r="C199" s="118" t="s">
        <v>10</v>
      </c>
      <c r="D199" s="119" t="s">
        <v>11</v>
      </c>
      <c r="E199" s="119" t="s">
        <v>12</v>
      </c>
      <c r="F199" s="119" t="s">
        <v>132</v>
      </c>
      <c r="G199" s="119" t="s">
        <v>144</v>
      </c>
      <c r="H199" s="26"/>
      <c r="I199" s="26"/>
      <c r="J199" s="26"/>
      <c r="K199" s="26"/>
      <c r="L199" s="26"/>
      <c r="M199" s="26"/>
      <c r="N199" s="26"/>
    </row>
    <row r="200" spans="1:14" x14ac:dyDescent="0.25">
      <c r="C200" s="27" t="s">
        <v>15</v>
      </c>
      <c r="D200" s="27" t="s">
        <v>16</v>
      </c>
      <c r="E200" s="27" t="s">
        <v>17</v>
      </c>
      <c r="F200" s="27" t="s">
        <v>18</v>
      </c>
      <c r="G200" s="27" t="s">
        <v>19</v>
      </c>
    </row>
    <row r="202" spans="1:14" ht="41.4" x14ac:dyDescent="0.25">
      <c r="A202" s="168" t="s">
        <v>20</v>
      </c>
      <c r="B202" s="169"/>
      <c r="C202" s="169"/>
      <c r="D202" s="169"/>
      <c r="E202" s="169"/>
      <c r="F202" s="169"/>
      <c r="G202" s="169"/>
      <c r="H202" s="170"/>
      <c r="I202" s="12" t="s">
        <v>21</v>
      </c>
      <c r="J202" s="12" t="s">
        <v>22</v>
      </c>
    </row>
    <row r="203" spans="1:14" ht="41.4" x14ac:dyDescent="0.25">
      <c r="A203" s="12" t="s">
        <v>23</v>
      </c>
      <c r="B203" s="171" t="s">
        <v>107</v>
      </c>
      <c r="C203" s="169"/>
      <c r="D203" s="5" t="s">
        <v>145</v>
      </c>
      <c r="E203" s="5" t="s">
        <v>146</v>
      </c>
      <c r="F203" s="5" t="s">
        <v>147</v>
      </c>
      <c r="G203" s="5" t="s">
        <v>137</v>
      </c>
      <c r="H203" s="5" t="s">
        <v>69</v>
      </c>
      <c r="I203" s="5" t="s">
        <v>69</v>
      </c>
      <c r="J203" s="5" t="s">
        <v>69</v>
      </c>
    </row>
    <row r="204" spans="1:14" x14ac:dyDescent="0.25">
      <c r="A204" s="14">
        <v>1</v>
      </c>
      <c r="B204" s="148" t="s">
        <v>37</v>
      </c>
      <c r="C204" s="149"/>
      <c r="D204" s="126" t="s">
        <v>38</v>
      </c>
      <c r="E204" s="126" t="s">
        <v>39</v>
      </c>
      <c r="F204" s="126" t="s">
        <v>40</v>
      </c>
      <c r="G204" s="126" t="s">
        <v>41</v>
      </c>
      <c r="H204" s="126" t="s">
        <v>42</v>
      </c>
      <c r="I204" s="126" t="s">
        <v>43</v>
      </c>
      <c r="J204" s="127" t="s">
        <v>44</v>
      </c>
    </row>
    <row r="205" spans="1:14" ht="15.6" x14ac:dyDescent="0.3">
      <c r="A205" s="28" t="s">
        <v>45</v>
      </c>
      <c r="B205" s="213" t="s">
        <v>138</v>
      </c>
      <c r="C205" s="232"/>
      <c r="D205" s="60"/>
      <c r="E205" s="72"/>
      <c r="F205" s="73"/>
      <c r="G205" s="74"/>
      <c r="H205" s="75">
        <v>2087.4</v>
      </c>
      <c r="I205" s="30"/>
      <c r="J205" s="30"/>
    </row>
    <row r="206" spans="1:14" ht="15.6" x14ac:dyDescent="0.3">
      <c r="A206" s="28" t="s">
        <v>47</v>
      </c>
      <c r="B206" s="190" t="s">
        <v>148</v>
      </c>
      <c r="C206" s="233"/>
      <c r="D206" s="76"/>
      <c r="E206" s="72"/>
      <c r="F206" s="77"/>
      <c r="G206" s="74"/>
      <c r="H206" s="75">
        <v>24215.360000000001</v>
      </c>
      <c r="I206" s="58">
        <v>2340</v>
      </c>
      <c r="J206" s="30"/>
    </row>
    <row r="207" spans="1:14" ht="15.6" x14ac:dyDescent="0.3">
      <c r="A207" s="28" t="s">
        <v>49</v>
      </c>
      <c r="B207" s="234" t="s">
        <v>149</v>
      </c>
      <c r="C207" s="210"/>
      <c r="D207" s="76"/>
      <c r="E207" s="72"/>
      <c r="F207" s="77"/>
      <c r="G207" s="74"/>
      <c r="H207" s="75">
        <v>9127.24</v>
      </c>
      <c r="I207" s="58">
        <v>3003.53</v>
      </c>
      <c r="J207" s="30"/>
    </row>
    <row r="208" spans="1:14" ht="15.75" customHeight="1" x14ac:dyDescent="0.3">
      <c r="A208" s="28" t="s">
        <v>51</v>
      </c>
      <c r="B208" s="190"/>
      <c r="C208" s="233"/>
      <c r="D208" s="60"/>
      <c r="E208" s="72"/>
      <c r="F208" s="77"/>
      <c r="G208" s="74"/>
      <c r="H208" s="75"/>
      <c r="I208" s="58"/>
      <c r="J208" s="30"/>
    </row>
    <row r="209" spans="1:14" ht="15.6" x14ac:dyDescent="0.3">
      <c r="A209" s="28" t="s">
        <v>53</v>
      </c>
      <c r="B209" s="235"/>
      <c r="C209" s="236"/>
      <c r="D209" s="78"/>
      <c r="E209" s="72"/>
      <c r="F209" s="77"/>
      <c r="G209" s="74"/>
      <c r="H209" s="75"/>
      <c r="I209" s="58"/>
      <c r="J209" s="30"/>
    </row>
    <row r="210" spans="1:14" ht="15.6" x14ac:dyDescent="0.3">
      <c r="A210" s="28" t="s">
        <v>55</v>
      </c>
      <c r="B210" s="235"/>
      <c r="C210" s="236"/>
      <c r="D210" s="79"/>
      <c r="E210" s="72"/>
      <c r="F210" s="77"/>
      <c r="G210" s="74"/>
      <c r="H210" s="75"/>
      <c r="I210" s="58"/>
      <c r="J210" s="30"/>
    </row>
    <row r="211" spans="1:14" ht="15.6" x14ac:dyDescent="0.3">
      <c r="A211" s="31"/>
      <c r="B211" s="165" t="s">
        <v>57</v>
      </c>
      <c r="C211" s="243"/>
      <c r="D211" s="52" t="s">
        <v>58</v>
      </c>
      <c r="E211" s="52" t="s">
        <v>58</v>
      </c>
      <c r="F211" s="52" t="s">
        <v>58</v>
      </c>
      <c r="G211" s="52" t="s">
        <v>58</v>
      </c>
      <c r="H211" s="33">
        <f>SUM(H205:H210)</f>
        <v>35430</v>
      </c>
      <c r="I211" s="53">
        <v>16999</v>
      </c>
      <c r="J211" s="53"/>
    </row>
    <row r="213" spans="1:14" s="11" customFormat="1" ht="16.95" customHeight="1" x14ac:dyDescent="0.3">
      <c r="A213" s="112"/>
      <c r="B213" s="113" t="s">
        <v>9</v>
      </c>
      <c r="C213" s="118" t="s">
        <v>10</v>
      </c>
      <c r="D213" s="119" t="s">
        <v>11</v>
      </c>
      <c r="E213" s="119" t="s">
        <v>12</v>
      </c>
      <c r="F213" s="119" t="s">
        <v>150</v>
      </c>
      <c r="G213" s="119" t="s">
        <v>144</v>
      </c>
      <c r="H213" s="26"/>
      <c r="I213" s="26"/>
      <c r="J213" s="26"/>
      <c r="K213" s="26"/>
      <c r="L213" s="26"/>
      <c r="M213" s="26"/>
      <c r="N213" s="26"/>
    </row>
    <row r="214" spans="1:14" x14ac:dyDescent="0.25">
      <c r="C214" s="27" t="s">
        <v>15</v>
      </c>
      <c r="D214" s="27" t="s">
        <v>16</v>
      </c>
      <c r="E214" s="27" t="s">
        <v>17</v>
      </c>
      <c r="F214" s="27" t="s">
        <v>18</v>
      </c>
      <c r="G214" s="27" t="s">
        <v>19</v>
      </c>
    </row>
    <row r="216" spans="1:14" ht="41.4" x14ac:dyDescent="0.25">
      <c r="A216" s="168" t="s">
        <v>20</v>
      </c>
      <c r="B216" s="169"/>
      <c r="C216" s="169"/>
      <c r="D216" s="169"/>
      <c r="E216" s="169"/>
      <c r="F216" s="169"/>
      <c r="G216" s="169"/>
      <c r="H216" s="170"/>
      <c r="I216" s="12" t="s">
        <v>21</v>
      </c>
      <c r="J216" s="12" t="s">
        <v>22</v>
      </c>
    </row>
    <row r="217" spans="1:14" ht="41.4" x14ac:dyDescent="0.25">
      <c r="A217" s="12" t="s">
        <v>23</v>
      </c>
      <c r="B217" s="171" t="s">
        <v>107</v>
      </c>
      <c r="C217" s="169"/>
      <c r="D217" s="5" t="s">
        <v>145</v>
      </c>
      <c r="E217" s="5" t="s">
        <v>146</v>
      </c>
      <c r="F217" s="5" t="s">
        <v>147</v>
      </c>
      <c r="G217" s="5" t="s">
        <v>137</v>
      </c>
      <c r="H217" s="5" t="s">
        <v>69</v>
      </c>
      <c r="I217" s="5" t="s">
        <v>69</v>
      </c>
      <c r="J217" s="5" t="s">
        <v>69</v>
      </c>
    </row>
    <row r="218" spans="1:14" x14ac:dyDescent="0.25">
      <c r="A218" s="14">
        <v>1</v>
      </c>
      <c r="B218" s="148" t="s">
        <v>37</v>
      </c>
      <c r="C218" s="149"/>
      <c r="D218" s="126" t="s">
        <v>38</v>
      </c>
      <c r="E218" s="126" t="s">
        <v>39</v>
      </c>
      <c r="F218" s="126" t="s">
        <v>40</v>
      </c>
      <c r="G218" s="126" t="s">
        <v>41</v>
      </c>
      <c r="H218" s="126" t="s">
        <v>42</v>
      </c>
      <c r="I218" s="126" t="s">
        <v>43</v>
      </c>
      <c r="J218" s="127" t="s">
        <v>44</v>
      </c>
    </row>
    <row r="219" spans="1:14" ht="15.6" x14ac:dyDescent="0.3">
      <c r="A219" s="28" t="s">
        <v>45</v>
      </c>
      <c r="B219" s="213" t="s">
        <v>138</v>
      </c>
      <c r="C219" s="232"/>
      <c r="D219" s="60"/>
      <c r="E219" s="72"/>
      <c r="F219" s="73"/>
      <c r="G219" s="80"/>
      <c r="H219" s="75">
        <v>16044.24</v>
      </c>
      <c r="I219" s="48"/>
      <c r="J219" s="48"/>
    </row>
    <row r="220" spans="1:14" ht="15.6" x14ac:dyDescent="0.3">
      <c r="A220" s="28" t="s">
        <v>47</v>
      </c>
      <c r="B220" s="190" t="s">
        <v>151</v>
      </c>
      <c r="C220" s="233"/>
      <c r="D220" s="60"/>
      <c r="E220" s="72"/>
      <c r="F220" s="77"/>
      <c r="G220" s="80"/>
      <c r="H220" s="75">
        <v>461277.76</v>
      </c>
      <c r="I220" s="81">
        <v>128722.24000000001</v>
      </c>
      <c r="J220" s="48"/>
    </row>
    <row r="221" spans="1:14" ht="15.6" x14ac:dyDescent="0.3">
      <c r="A221" s="28" t="s">
        <v>49</v>
      </c>
      <c r="B221" s="190" t="s">
        <v>152</v>
      </c>
      <c r="C221" s="233"/>
      <c r="D221" s="60"/>
      <c r="E221" s="72"/>
      <c r="F221" s="77"/>
      <c r="G221" s="80"/>
      <c r="H221" s="75"/>
      <c r="I221" s="81"/>
      <c r="J221" s="48"/>
    </row>
    <row r="222" spans="1:14" ht="15.6" x14ac:dyDescent="0.3">
      <c r="A222" s="31"/>
      <c r="B222" s="165" t="s">
        <v>57</v>
      </c>
      <c r="C222" s="243"/>
      <c r="D222" s="52" t="s">
        <v>58</v>
      </c>
      <c r="E222" s="52" t="s">
        <v>58</v>
      </c>
      <c r="F222" s="52" t="s">
        <v>58</v>
      </c>
      <c r="G222" s="52" t="s">
        <v>58</v>
      </c>
      <c r="H222" s="33">
        <f>SUM(H219:H221)</f>
        <v>477322</v>
      </c>
      <c r="I222" s="50">
        <v>129019</v>
      </c>
      <c r="J222" s="25"/>
    </row>
    <row r="224" spans="1:14" ht="15.6" x14ac:dyDescent="0.3">
      <c r="A224" s="143" t="s">
        <v>153</v>
      </c>
      <c r="B224" s="145"/>
      <c r="C224" s="145"/>
      <c r="D224" s="145"/>
      <c r="E224" s="145"/>
      <c r="F224" s="145"/>
      <c r="G224" s="145"/>
      <c r="H224" s="145"/>
      <c r="I224" s="145"/>
      <c r="J224" s="145"/>
    </row>
    <row r="225" spans="1:14" ht="15.6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4" s="11" customFormat="1" ht="16.95" customHeight="1" x14ac:dyDescent="0.3">
      <c r="A226" s="112"/>
      <c r="B226" s="113" t="s">
        <v>9</v>
      </c>
      <c r="C226" s="118" t="s">
        <v>10</v>
      </c>
      <c r="D226" s="119" t="s">
        <v>11</v>
      </c>
      <c r="E226" s="119" t="s">
        <v>12</v>
      </c>
      <c r="F226" s="119" t="s">
        <v>132</v>
      </c>
      <c r="G226" s="119" t="s">
        <v>154</v>
      </c>
      <c r="H226" s="26"/>
      <c r="I226" s="26"/>
      <c r="J226" s="26"/>
      <c r="K226" s="26"/>
      <c r="L226" s="26"/>
      <c r="M226" s="26"/>
      <c r="N226" s="26"/>
    </row>
    <row r="227" spans="1:14" x14ac:dyDescent="0.25">
      <c r="C227" s="27" t="s">
        <v>15</v>
      </c>
      <c r="D227" s="27" t="s">
        <v>16</v>
      </c>
      <c r="E227" s="27" t="s">
        <v>17</v>
      </c>
      <c r="F227" s="27" t="s">
        <v>18</v>
      </c>
      <c r="G227" s="27" t="s">
        <v>19</v>
      </c>
    </row>
    <row r="229" spans="1:14" ht="41.4" x14ac:dyDescent="0.25">
      <c r="A229" s="168" t="s">
        <v>20</v>
      </c>
      <c r="B229" s="169"/>
      <c r="C229" s="169"/>
      <c r="D229" s="169"/>
      <c r="E229" s="169"/>
      <c r="F229" s="169"/>
      <c r="G229" s="169"/>
      <c r="H229" s="170"/>
      <c r="I229" s="12" t="s">
        <v>21</v>
      </c>
      <c r="J229" s="12" t="s">
        <v>22</v>
      </c>
    </row>
    <row r="230" spans="1:14" ht="55.2" x14ac:dyDescent="0.25">
      <c r="A230" s="12" t="s">
        <v>23</v>
      </c>
      <c r="B230" s="171" t="s">
        <v>107</v>
      </c>
      <c r="C230" s="169"/>
      <c r="D230" s="170"/>
      <c r="E230" s="5" t="s">
        <v>155</v>
      </c>
      <c r="F230" s="5" t="s">
        <v>156</v>
      </c>
      <c r="G230" s="5" t="s">
        <v>137</v>
      </c>
      <c r="H230" s="5" t="s">
        <v>157</v>
      </c>
      <c r="I230" s="5" t="s">
        <v>157</v>
      </c>
      <c r="J230" s="5" t="s">
        <v>157</v>
      </c>
    </row>
    <row r="231" spans="1:14" x14ac:dyDescent="0.25">
      <c r="A231" s="14">
        <v>1</v>
      </c>
      <c r="B231" s="148" t="s">
        <v>37</v>
      </c>
      <c r="C231" s="239"/>
      <c r="D231" s="240"/>
      <c r="E231" s="126" t="s">
        <v>38</v>
      </c>
      <c r="F231" s="126" t="s">
        <v>39</v>
      </c>
      <c r="G231" s="126" t="s">
        <v>40</v>
      </c>
      <c r="H231" s="126" t="s">
        <v>41</v>
      </c>
      <c r="I231" s="126" t="s">
        <v>42</v>
      </c>
      <c r="J231" s="127" t="s">
        <v>43</v>
      </c>
    </row>
    <row r="232" spans="1:14" ht="15.6" x14ac:dyDescent="0.3">
      <c r="A232" s="28" t="s">
        <v>45</v>
      </c>
      <c r="B232" s="225" t="s">
        <v>138</v>
      </c>
      <c r="C232" s="226"/>
      <c r="D232" s="226"/>
      <c r="E232" s="51"/>
      <c r="F232" s="51"/>
      <c r="G232" s="70"/>
      <c r="H232" s="30"/>
      <c r="I232" s="30"/>
      <c r="J232" s="30"/>
    </row>
    <row r="233" spans="1:14" ht="15.6" x14ac:dyDescent="0.3">
      <c r="A233" s="28" t="s">
        <v>47</v>
      </c>
      <c r="B233" s="237"/>
      <c r="C233" s="238"/>
      <c r="D233" s="238"/>
      <c r="E233" s="51"/>
      <c r="F233" s="51"/>
      <c r="G233" s="70"/>
      <c r="H233" s="30"/>
      <c r="I233" s="30"/>
      <c r="J233" s="30"/>
    </row>
    <row r="234" spans="1:14" ht="15.6" x14ac:dyDescent="0.3">
      <c r="A234" s="31"/>
      <c r="B234" s="165" t="s">
        <v>57</v>
      </c>
      <c r="C234" s="195"/>
      <c r="D234" s="167"/>
      <c r="E234" s="32" t="s">
        <v>58</v>
      </c>
      <c r="F234" s="52" t="s">
        <v>58</v>
      </c>
      <c r="G234" s="52" t="s">
        <v>58</v>
      </c>
      <c r="H234" s="59">
        <f>SUM(H231:H233)</f>
        <v>0</v>
      </c>
      <c r="I234" s="45"/>
      <c r="J234" s="45"/>
    </row>
    <row r="236" spans="1:14" ht="15.6" x14ac:dyDescent="0.3">
      <c r="A236" s="143" t="s">
        <v>158</v>
      </c>
      <c r="B236" s="145"/>
      <c r="C236" s="145"/>
      <c r="D236" s="145"/>
      <c r="E236" s="145"/>
      <c r="F236" s="145"/>
      <c r="G236" s="145"/>
      <c r="H236" s="145"/>
      <c r="I236" s="145"/>
      <c r="J236" s="145"/>
    </row>
    <row r="237" spans="1:14" ht="15.6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4" s="11" customFormat="1" ht="16.95" customHeight="1" x14ac:dyDescent="0.3">
      <c r="A238" s="112"/>
      <c r="B238" s="113" t="s">
        <v>9</v>
      </c>
      <c r="C238" s="118" t="s">
        <v>10</v>
      </c>
      <c r="D238" s="119" t="s">
        <v>11</v>
      </c>
      <c r="E238" s="119" t="s">
        <v>12</v>
      </c>
      <c r="F238" s="119" t="s">
        <v>132</v>
      </c>
      <c r="G238" s="119" t="s">
        <v>159</v>
      </c>
      <c r="H238" s="26"/>
      <c r="I238" s="26"/>
      <c r="J238" s="26"/>
      <c r="K238" s="26"/>
      <c r="L238" s="26"/>
      <c r="M238" s="26"/>
      <c r="N238" s="26"/>
    </row>
    <row r="239" spans="1:14" x14ac:dyDescent="0.25">
      <c r="C239" s="27" t="s">
        <v>15</v>
      </c>
      <c r="D239" s="27" t="s">
        <v>16</v>
      </c>
      <c r="E239" s="27" t="s">
        <v>17</v>
      </c>
      <c r="F239" s="27" t="s">
        <v>18</v>
      </c>
      <c r="G239" s="27" t="s">
        <v>19</v>
      </c>
    </row>
    <row r="241" spans="1:10" ht="41.4" x14ac:dyDescent="0.25">
      <c r="A241" s="168" t="s">
        <v>20</v>
      </c>
      <c r="B241" s="169"/>
      <c r="C241" s="169"/>
      <c r="D241" s="169"/>
      <c r="E241" s="169"/>
      <c r="F241" s="169"/>
      <c r="G241" s="169"/>
      <c r="H241" s="170"/>
      <c r="I241" s="12" t="s">
        <v>21</v>
      </c>
      <c r="J241" s="12" t="s">
        <v>22</v>
      </c>
    </row>
    <row r="242" spans="1:10" ht="45.75" customHeight="1" x14ac:dyDescent="0.25">
      <c r="A242" s="12" t="s">
        <v>23</v>
      </c>
      <c r="B242" s="171" t="s">
        <v>113</v>
      </c>
      <c r="C242" s="169"/>
      <c r="D242" s="170"/>
      <c r="E242" s="5" t="s">
        <v>160</v>
      </c>
      <c r="F242" s="5" t="s">
        <v>161</v>
      </c>
      <c r="G242" s="5" t="s">
        <v>137</v>
      </c>
      <c r="H242" s="5" t="s">
        <v>162</v>
      </c>
      <c r="I242" s="5" t="s">
        <v>162</v>
      </c>
      <c r="J242" s="5" t="s">
        <v>162</v>
      </c>
    </row>
    <row r="243" spans="1:10" x14ac:dyDescent="0.25">
      <c r="A243" s="14">
        <v>1</v>
      </c>
      <c r="B243" s="148" t="s">
        <v>37</v>
      </c>
      <c r="C243" s="239"/>
      <c r="D243" s="240"/>
      <c r="E243" s="126" t="s">
        <v>38</v>
      </c>
      <c r="F243" s="126" t="s">
        <v>39</v>
      </c>
      <c r="G243" s="126" t="s">
        <v>40</v>
      </c>
      <c r="H243" s="126" t="s">
        <v>41</v>
      </c>
      <c r="I243" s="126" t="s">
        <v>42</v>
      </c>
      <c r="J243" s="127" t="s">
        <v>43</v>
      </c>
    </row>
    <row r="244" spans="1:10" ht="15" customHeight="1" x14ac:dyDescent="0.3">
      <c r="A244" s="28" t="s">
        <v>45</v>
      </c>
      <c r="B244" s="225" t="s">
        <v>138</v>
      </c>
      <c r="C244" s="226"/>
      <c r="D244" s="226"/>
      <c r="E244" s="74"/>
      <c r="F244" s="74"/>
      <c r="G244" s="70" t="s">
        <v>163</v>
      </c>
      <c r="H244" s="75">
        <v>659.28</v>
      </c>
      <c r="I244" s="48"/>
      <c r="J244" s="48"/>
    </row>
    <row r="245" spans="1:10" ht="15.75" customHeight="1" x14ac:dyDescent="0.3">
      <c r="A245" s="28" t="s">
        <v>47</v>
      </c>
      <c r="B245" s="235" t="s">
        <v>164</v>
      </c>
      <c r="C245" s="241"/>
      <c r="D245" s="242"/>
      <c r="E245" s="74"/>
      <c r="F245" s="74"/>
      <c r="G245" s="70" t="s">
        <v>163</v>
      </c>
      <c r="H245" s="75">
        <v>20130</v>
      </c>
      <c r="I245" s="48">
        <v>1830</v>
      </c>
      <c r="J245" s="48"/>
    </row>
    <row r="246" spans="1:10" ht="15.75" customHeight="1" x14ac:dyDescent="0.3">
      <c r="A246" s="28" t="s">
        <v>49</v>
      </c>
      <c r="B246" s="190" t="s">
        <v>165</v>
      </c>
      <c r="C246" s="216"/>
      <c r="D246" s="217"/>
      <c r="E246" s="74"/>
      <c r="F246" s="74"/>
      <c r="G246" s="70" t="s">
        <v>163</v>
      </c>
      <c r="H246" s="75">
        <v>38500</v>
      </c>
      <c r="I246" s="48">
        <v>3500</v>
      </c>
      <c r="J246" s="48"/>
    </row>
    <row r="247" spans="1:10" ht="15.6" customHeight="1" x14ac:dyDescent="0.3">
      <c r="A247" s="28" t="s">
        <v>51</v>
      </c>
      <c r="B247" s="190" t="s">
        <v>166</v>
      </c>
      <c r="C247" s="216"/>
      <c r="D247" s="217"/>
      <c r="E247" s="74"/>
      <c r="F247" s="74"/>
      <c r="G247" s="70" t="s">
        <v>163</v>
      </c>
      <c r="H247" s="75">
        <v>9178.51</v>
      </c>
      <c r="I247" s="48">
        <v>834.41</v>
      </c>
      <c r="J247" s="48"/>
    </row>
    <row r="248" spans="1:10" ht="15.75" customHeight="1" x14ac:dyDescent="0.3">
      <c r="A248" s="28" t="s">
        <v>53</v>
      </c>
      <c r="B248" s="190" t="s">
        <v>167</v>
      </c>
      <c r="C248" s="216"/>
      <c r="D248" s="217"/>
      <c r="E248" s="74"/>
      <c r="F248" s="74"/>
      <c r="G248" s="70" t="s">
        <v>163</v>
      </c>
      <c r="H248" s="75">
        <v>3500</v>
      </c>
      <c r="I248" s="48"/>
      <c r="J248" s="48"/>
    </row>
    <row r="249" spans="1:10" ht="15.75" customHeight="1" x14ac:dyDescent="0.3">
      <c r="A249" s="28" t="s">
        <v>55</v>
      </c>
      <c r="B249" s="190" t="s">
        <v>168</v>
      </c>
      <c r="C249" s="216"/>
      <c r="D249" s="217"/>
      <c r="E249" s="74"/>
      <c r="F249" s="74"/>
      <c r="G249" s="70" t="s">
        <v>163</v>
      </c>
      <c r="H249" s="75">
        <v>31000</v>
      </c>
      <c r="I249" s="48"/>
      <c r="J249" s="48"/>
    </row>
    <row r="250" spans="1:10" ht="15.75" customHeight="1" x14ac:dyDescent="0.3">
      <c r="A250" s="28" t="s">
        <v>169</v>
      </c>
      <c r="B250" s="190" t="s">
        <v>170</v>
      </c>
      <c r="C250" s="257"/>
      <c r="D250" s="233"/>
      <c r="E250" s="74"/>
      <c r="F250" s="74"/>
      <c r="G250" s="70" t="s">
        <v>163</v>
      </c>
      <c r="H250" s="75">
        <v>19532.21</v>
      </c>
      <c r="I250" s="48"/>
      <c r="J250" s="48"/>
    </row>
    <row r="251" spans="1:10" ht="15.75" customHeight="1" x14ac:dyDescent="0.3">
      <c r="A251" s="28" t="s">
        <v>171</v>
      </c>
      <c r="B251" s="235"/>
      <c r="C251" s="256"/>
      <c r="D251" s="236"/>
      <c r="E251" s="74"/>
      <c r="F251" s="74"/>
      <c r="G251" s="70" t="s">
        <v>163</v>
      </c>
      <c r="H251" s="75" t="s">
        <v>225</v>
      </c>
      <c r="I251" s="48"/>
      <c r="J251" s="48"/>
    </row>
    <row r="252" spans="1:10" ht="15.6" x14ac:dyDescent="0.3">
      <c r="A252" s="28" t="s">
        <v>172</v>
      </c>
      <c r="B252" s="190"/>
      <c r="C252" s="257"/>
      <c r="D252" s="233"/>
      <c r="E252" s="74"/>
      <c r="F252" s="74"/>
      <c r="G252" s="70"/>
      <c r="H252" s="75"/>
      <c r="I252" s="48"/>
      <c r="J252" s="48"/>
    </row>
    <row r="253" spans="1:10" ht="15" customHeight="1" x14ac:dyDescent="0.3">
      <c r="A253" s="28" t="s">
        <v>173</v>
      </c>
      <c r="B253" s="235"/>
      <c r="C253" s="256"/>
      <c r="D253" s="236"/>
      <c r="E253" s="74"/>
      <c r="F253" s="74"/>
      <c r="G253" s="70"/>
      <c r="H253" s="75"/>
      <c r="I253" s="48"/>
      <c r="J253" s="48"/>
    </row>
    <row r="254" spans="1:10" ht="15.75" customHeight="1" x14ac:dyDescent="0.3">
      <c r="A254" s="28" t="s">
        <v>174</v>
      </c>
      <c r="B254" s="190"/>
      <c r="C254" s="257"/>
      <c r="D254" s="233"/>
      <c r="E254" s="74"/>
      <c r="F254" s="74"/>
      <c r="G254" s="70"/>
      <c r="H254" s="75"/>
      <c r="I254" s="48"/>
      <c r="J254" s="48"/>
    </row>
    <row r="255" spans="1:10" ht="15.75" customHeight="1" x14ac:dyDescent="0.3">
      <c r="A255" s="28" t="s">
        <v>175</v>
      </c>
      <c r="B255" s="235"/>
      <c r="C255" s="256"/>
      <c r="D255" s="236"/>
      <c r="E255" s="74"/>
      <c r="F255" s="74"/>
      <c r="G255" s="70"/>
      <c r="H255" s="75"/>
      <c r="I255" s="48"/>
      <c r="J255" s="48"/>
    </row>
    <row r="256" spans="1:10" ht="15.6" x14ac:dyDescent="0.3">
      <c r="A256" s="28" t="s">
        <v>176</v>
      </c>
      <c r="B256" s="190"/>
      <c r="C256" s="257"/>
      <c r="D256" s="233"/>
      <c r="E256" s="74"/>
      <c r="F256" s="74"/>
      <c r="G256" s="70"/>
      <c r="H256" s="75"/>
      <c r="I256" s="48"/>
      <c r="J256" s="48"/>
    </row>
    <row r="257" spans="1:14" ht="15" customHeight="1" x14ac:dyDescent="0.3">
      <c r="A257" s="28" t="s">
        <v>177</v>
      </c>
      <c r="B257" s="235"/>
      <c r="C257" s="256"/>
      <c r="D257" s="236"/>
      <c r="E257" s="74"/>
      <c r="F257" s="74"/>
      <c r="G257" s="70"/>
      <c r="H257" s="75"/>
      <c r="I257" s="48"/>
      <c r="J257" s="48"/>
    </row>
    <row r="258" spans="1:14" ht="15.75" customHeight="1" x14ac:dyDescent="0.3">
      <c r="A258" s="28" t="s">
        <v>178</v>
      </c>
      <c r="B258" s="190"/>
      <c r="C258" s="257"/>
      <c r="D258" s="233"/>
      <c r="E258" s="74"/>
      <c r="F258" s="74"/>
      <c r="G258" s="70"/>
      <c r="H258" s="75"/>
      <c r="I258" s="48"/>
      <c r="J258" s="48"/>
    </row>
    <row r="259" spans="1:14" ht="15.75" customHeight="1" x14ac:dyDescent="0.3">
      <c r="A259" s="28" t="s">
        <v>179</v>
      </c>
      <c r="B259" s="235"/>
      <c r="C259" s="256"/>
      <c r="D259" s="236"/>
      <c r="E259" s="74"/>
      <c r="F259" s="74"/>
      <c r="G259" s="70"/>
      <c r="H259" s="75"/>
      <c r="I259" s="48"/>
      <c r="J259" s="48"/>
    </row>
    <row r="260" spans="1:14" ht="18.600000000000001" customHeight="1" x14ac:dyDescent="0.3">
      <c r="A260" s="28" t="s">
        <v>180</v>
      </c>
      <c r="B260" s="190"/>
      <c r="C260" s="257"/>
      <c r="D260" s="233"/>
      <c r="E260" s="74"/>
      <c r="F260" s="74"/>
      <c r="G260" s="70"/>
      <c r="H260" s="75"/>
      <c r="I260" s="48"/>
      <c r="J260" s="48"/>
    </row>
    <row r="261" spans="1:14" ht="15" customHeight="1" x14ac:dyDescent="0.3">
      <c r="A261" s="28" t="s">
        <v>181</v>
      </c>
      <c r="B261" s="235"/>
      <c r="C261" s="256"/>
      <c r="D261" s="236"/>
      <c r="E261" s="74"/>
      <c r="F261" s="74"/>
      <c r="G261" s="70"/>
      <c r="H261" s="75"/>
      <c r="I261" s="48"/>
      <c r="J261" s="48"/>
    </row>
    <row r="262" spans="1:14" ht="15" customHeight="1" x14ac:dyDescent="0.3">
      <c r="A262" s="28" t="s">
        <v>182</v>
      </c>
      <c r="B262" s="235"/>
      <c r="C262" s="256"/>
      <c r="D262" s="236"/>
      <c r="E262" s="74"/>
      <c r="F262" s="74"/>
      <c r="G262" s="70"/>
      <c r="H262" s="75"/>
      <c r="I262" s="48"/>
      <c r="J262" s="48"/>
    </row>
    <row r="263" spans="1:14" ht="15" customHeight="1" x14ac:dyDescent="0.3">
      <c r="A263" s="28" t="s">
        <v>183</v>
      </c>
      <c r="B263" s="235"/>
      <c r="C263" s="256"/>
      <c r="D263" s="236"/>
      <c r="E263" s="74"/>
      <c r="F263" s="74"/>
      <c r="G263" s="70"/>
      <c r="H263" s="75"/>
      <c r="I263" s="48"/>
      <c r="J263" s="48"/>
    </row>
    <row r="264" spans="1:14" ht="15" customHeight="1" x14ac:dyDescent="0.3">
      <c r="A264" s="28" t="s">
        <v>184</v>
      </c>
      <c r="B264" s="235"/>
      <c r="C264" s="256"/>
      <c r="D264" s="236"/>
      <c r="E264" s="74"/>
      <c r="F264" s="74"/>
      <c r="G264" s="70"/>
      <c r="H264" s="75"/>
      <c r="I264" s="48"/>
      <c r="J264" s="48"/>
    </row>
    <row r="265" spans="1:14" ht="15.6" x14ac:dyDescent="0.3">
      <c r="A265" s="31"/>
      <c r="B265" s="165" t="s">
        <v>57</v>
      </c>
      <c r="C265" s="195"/>
      <c r="D265" s="167"/>
      <c r="E265" s="82" t="s">
        <v>58</v>
      </c>
      <c r="F265" s="82" t="s">
        <v>58</v>
      </c>
      <c r="G265" s="82" t="s">
        <v>58</v>
      </c>
      <c r="H265" s="33">
        <f>SUM(H244:H264)</f>
        <v>122500</v>
      </c>
      <c r="I265" s="34">
        <v>8775</v>
      </c>
      <c r="J265" s="34">
        <v>47009</v>
      </c>
    </row>
    <row r="267" spans="1:14" s="11" customFormat="1" ht="16.95" customHeight="1" x14ac:dyDescent="0.3">
      <c r="A267" s="112"/>
      <c r="B267" s="113" t="s">
        <v>9</v>
      </c>
      <c r="C267" s="118" t="s">
        <v>10</v>
      </c>
      <c r="D267" s="119" t="s">
        <v>11</v>
      </c>
      <c r="E267" s="119" t="s">
        <v>185</v>
      </c>
      <c r="F267" s="119" t="s">
        <v>132</v>
      </c>
      <c r="G267" s="119" t="s">
        <v>159</v>
      </c>
      <c r="H267" s="26"/>
      <c r="I267" s="26"/>
      <c r="J267" s="26"/>
      <c r="K267" s="26"/>
      <c r="L267" s="26"/>
      <c r="M267" s="26"/>
      <c r="N267" s="26"/>
    </row>
    <row r="268" spans="1:14" x14ac:dyDescent="0.25">
      <c r="C268" s="27" t="s">
        <v>15</v>
      </c>
      <c r="D268" s="27" t="s">
        <v>16</v>
      </c>
      <c r="E268" s="27" t="s">
        <v>17</v>
      </c>
      <c r="F268" s="27" t="s">
        <v>18</v>
      </c>
      <c r="G268" s="27" t="s">
        <v>19</v>
      </c>
    </row>
    <row r="270" spans="1:14" ht="41.4" x14ac:dyDescent="0.25">
      <c r="A270" s="168" t="s">
        <v>20</v>
      </c>
      <c r="B270" s="169"/>
      <c r="C270" s="169"/>
      <c r="D270" s="169"/>
      <c r="E270" s="169"/>
      <c r="F270" s="169"/>
      <c r="G270" s="169"/>
      <c r="H270" s="170"/>
      <c r="I270" s="12" t="s">
        <v>21</v>
      </c>
      <c r="J270" s="12" t="s">
        <v>22</v>
      </c>
    </row>
    <row r="271" spans="1:14" ht="45.75" customHeight="1" x14ac:dyDescent="0.25">
      <c r="A271" s="12" t="s">
        <v>23</v>
      </c>
      <c r="B271" s="171" t="s">
        <v>113</v>
      </c>
      <c r="C271" s="169"/>
      <c r="D271" s="170"/>
      <c r="E271" s="5" t="s">
        <v>160</v>
      </c>
      <c r="F271" s="5" t="s">
        <v>161</v>
      </c>
      <c r="G271" s="5" t="s">
        <v>137</v>
      </c>
      <c r="H271" s="5" t="s">
        <v>162</v>
      </c>
      <c r="I271" s="5" t="s">
        <v>162</v>
      </c>
      <c r="J271" s="5" t="s">
        <v>162</v>
      </c>
    </row>
    <row r="272" spans="1:14" x14ac:dyDescent="0.25">
      <c r="A272" s="14">
        <v>1</v>
      </c>
      <c r="B272" s="148" t="s">
        <v>37</v>
      </c>
      <c r="C272" s="239"/>
      <c r="D272" s="240"/>
      <c r="E272" s="126" t="s">
        <v>38</v>
      </c>
      <c r="F272" s="126" t="s">
        <v>39</v>
      </c>
      <c r="G272" s="126" t="s">
        <v>40</v>
      </c>
      <c r="H272" s="126" t="s">
        <v>41</v>
      </c>
      <c r="I272" s="126" t="s">
        <v>42</v>
      </c>
      <c r="J272" s="127" t="s">
        <v>43</v>
      </c>
    </row>
    <row r="273" spans="1:14" ht="15" customHeight="1" x14ac:dyDescent="0.3">
      <c r="A273" s="28" t="s">
        <v>45</v>
      </c>
      <c r="B273" s="225" t="s">
        <v>138</v>
      </c>
      <c r="C273" s="226"/>
      <c r="D273" s="226"/>
      <c r="E273" s="74"/>
      <c r="F273" s="74"/>
      <c r="G273" s="70"/>
      <c r="H273" s="75"/>
      <c r="I273" s="48"/>
      <c r="J273" s="48"/>
    </row>
    <row r="274" spans="1:14" ht="15.75" customHeight="1" x14ac:dyDescent="0.3">
      <c r="A274" s="28" t="s">
        <v>47</v>
      </c>
      <c r="B274" s="235"/>
      <c r="C274" s="241"/>
      <c r="D274" s="242"/>
      <c r="E274" s="74"/>
      <c r="F274" s="74"/>
      <c r="G274" s="70"/>
      <c r="H274" s="75"/>
      <c r="I274" s="48"/>
      <c r="J274" s="48"/>
    </row>
    <row r="275" spans="1:14" ht="15.75" customHeight="1" x14ac:dyDescent="0.3">
      <c r="A275" s="28" t="s">
        <v>49</v>
      </c>
      <c r="B275" s="190"/>
      <c r="C275" s="216"/>
      <c r="D275" s="217"/>
      <c r="E275" s="74"/>
      <c r="F275" s="74"/>
      <c r="G275" s="70"/>
      <c r="H275" s="75"/>
      <c r="I275" s="48"/>
      <c r="J275" s="48"/>
    </row>
    <row r="276" spans="1:14" ht="15.6" customHeight="1" x14ac:dyDescent="0.3">
      <c r="A276" s="28" t="s">
        <v>51</v>
      </c>
      <c r="B276" s="190"/>
      <c r="C276" s="216"/>
      <c r="D276" s="217"/>
      <c r="E276" s="74"/>
      <c r="F276" s="74"/>
      <c r="G276" s="70"/>
      <c r="H276" s="75"/>
      <c r="I276" s="48"/>
      <c r="J276" s="48"/>
    </row>
    <row r="277" spans="1:14" ht="15.6" x14ac:dyDescent="0.3">
      <c r="A277" s="31"/>
      <c r="B277" s="165" t="s">
        <v>57</v>
      </c>
      <c r="C277" s="195"/>
      <c r="D277" s="167"/>
      <c r="E277" s="82" t="s">
        <v>58</v>
      </c>
      <c r="F277" s="82" t="s">
        <v>58</v>
      </c>
      <c r="G277" s="82" t="s">
        <v>58</v>
      </c>
      <c r="H277" s="33">
        <f>SUM(H273:H276)</f>
        <v>0</v>
      </c>
      <c r="I277" s="34"/>
      <c r="J277" s="34"/>
    </row>
    <row r="279" spans="1:14" s="11" customFormat="1" ht="16.95" customHeight="1" x14ac:dyDescent="0.3">
      <c r="A279" s="112"/>
      <c r="B279" s="113" t="s">
        <v>9</v>
      </c>
      <c r="C279" s="118" t="s">
        <v>10</v>
      </c>
      <c r="D279" s="119" t="s">
        <v>11</v>
      </c>
      <c r="E279" s="119"/>
      <c r="F279" s="119" t="s">
        <v>132</v>
      </c>
      <c r="G279" s="119" t="s">
        <v>159</v>
      </c>
      <c r="H279" s="26"/>
      <c r="I279" s="26"/>
      <c r="J279" s="26"/>
      <c r="K279" s="26"/>
      <c r="L279" s="26"/>
      <c r="M279" s="26"/>
      <c r="N279" s="26"/>
    </row>
    <row r="280" spans="1:14" x14ac:dyDescent="0.25">
      <c r="C280" s="27" t="s">
        <v>15</v>
      </c>
      <c r="D280" s="27" t="s">
        <v>16</v>
      </c>
      <c r="E280" s="27" t="s">
        <v>17</v>
      </c>
      <c r="F280" s="27" t="s">
        <v>18</v>
      </c>
      <c r="G280" s="27" t="s">
        <v>19</v>
      </c>
    </row>
    <row r="282" spans="1:14" ht="41.4" x14ac:dyDescent="0.25">
      <c r="A282" s="168" t="s">
        <v>20</v>
      </c>
      <c r="B282" s="169"/>
      <c r="C282" s="169"/>
      <c r="D282" s="169"/>
      <c r="E282" s="169"/>
      <c r="F282" s="169"/>
      <c r="G282" s="169"/>
      <c r="H282" s="170"/>
      <c r="I282" s="12" t="s">
        <v>21</v>
      </c>
      <c r="J282" s="12" t="s">
        <v>22</v>
      </c>
    </row>
    <row r="283" spans="1:14" ht="45.75" customHeight="1" x14ac:dyDescent="0.25">
      <c r="A283" s="12" t="s">
        <v>23</v>
      </c>
      <c r="B283" s="171" t="s">
        <v>113</v>
      </c>
      <c r="C283" s="169"/>
      <c r="D283" s="170"/>
      <c r="E283" s="5" t="s">
        <v>160</v>
      </c>
      <c r="F283" s="5" t="s">
        <v>161</v>
      </c>
      <c r="G283" s="5" t="s">
        <v>137</v>
      </c>
      <c r="H283" s="5" t="s">
        <v>162</v>
      </c>
      <c r="I283" s="5" t="s">
        <v>162</v>
      </c>
      <c r="J283" s="5" t="s">
        <v>162</v>
      </c>
    </row>
    <row r="284" spans="1:14" x14ac:dyDescent="0.25">
      <c r="A284" s="14">
        <v>1</v>
      </c>
      <c r="B284" s="148" t="s">
        <v>37</v>
      </c>
      <c r="C284" s="239"/>
      <c r="D284" s="240"/>
      <c r="E284" s="126" t="s">
        <v>38</v>
      </c>
      <c r="F284" s="126" t="s">
        <v>39</v>
      </c>
      <c r="G284" s="126" t="s">
        <v>40</v>
      </c>
      <c r="H284" s="126" t="s">
        <v>41</v>
      </c>
      <c r="I284" s="126" t="s">
        <v>42</v>
      </c>
      <c r="J284" s="127" t="s">
        <v>43</v>
      </c>
    </row>
    <row r="285" spans="1:14" ht="15" customHeight="1" x14ac:dyDescent="0.3">
      <c r="A285" s="28" t="s">
        <v>45</v>
      </c>
      <c r="B285" s="225" t="s">
        <v>138</v>
      </c>
      <c r="C285" s="226"/>
      <c r="D285" s="226"/>
      <c r="E285" s="74"/>
      <c r="F285" s="74"/>
      <c r="G285" s="70"/>
      <c r="H285" s="75"/>
      <c r="I285" s="48"/>
      <c r="J285" s="48"/>
    </row>
    <row r="286" spans="1:14" ht="15.75" customHeight="1" x14ac:dyDescent="0.3">
      <c r="A286" s="28" t="s">
        <v>47</v>
      </c>
      <c r="B286" s="235"/>
      <c r="C286" s="241"/>
      <c r="D286" s="242"/>
      <c r="E286" s="74"/>
      <c r="F286" s="74"/>
      <c r="G286" s="70"/>
      <c r="H286" s="75"/>
      <c r="I286" s="48"/>
      <c r="J286" s="48"/>
    </row>
    <row r="287" spans="1:14" ht="15.75" customHeight="1" x14ac:dyDescent="0.3">
      <c r="A287" s="28" t="s">
        <v>49</v>
      </c>
      <c r="B287" s="190"/>
      <c r="C287" s="216"/>
      <c r="D287" s="217"/>
      <c r="E287" s="74"/>
      <c r="F287" s="74"/>
      <c r="G287" s="70"/>
      <c r="H287" s="75"/>
      <c r="I287" s="48"/>
      <c r="J287" s="48"/>
    </row>
    <row r="288" spans="1:14" ht="15.6" customHeight="1" x14ac:dyDescent="0.3">
      <c r="A288" s="28" t="s">
        <v>51</v>
      </c>
      <c r="B288" s="190"/>
      <c r="C288" s="216"/>
      <c r="D288" s="217"/>
      <c r="E288" s="74"/>
      <c r="F288" s="74"/>
      <c r="G288" s="70"/>
      <c r="H288" s="75"/>
      <c r="I288" s="48"/>
      <c r="J288" s="48"/>
    </row>
    <row r="289" spans="1:14" ht="15.6" x14ac:dyDescent="0.3">
      <c r="A289" s="31"/>
      <c r="B289" s="165" t="s">
        <v>57</v>
      </c>
      <c r="C289" s="195"/>
      <c r="D289" s="167"/>
      <c r="E289" s="82" t="s">
        <v>58</v>
      </c>
      <c r="F289" s="82" t="s">
        <v>58</v>
      </c>
      <c r="G289" s="82" t="s">
        <v>58</v>
      </c>
      <c r="H289" s="33">
        <f>SUM(H285:H288)</f>
        <v>0</v>
      </c>
      <c r="I289" s="34"/>
      <c r="J289" s="34"/>
    </row>
    <row r="291" spans="1:14" ht="15.6" x14ac:dyDescent="0.3">
      <c r="A291" s="143" t="s">
        <v>186</v>
      </c>
      <c r="B291" s="145"/>
      <c r="C291" s="145"/>
      <c r="D291" s="145"/>
      <c r="E291" s="145"/>
      <c r="F291" s="145"/>
      <c r="G291" s="145"/>
      <c r="H291" s="145"/>
      <c r="I291" s="145"/>
      <c r="J291" s="145"/>
    </row>
    <row r="292" spans="1:14" ht="15.6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4" s="11" customFormat="1" ht="16.95" customHeight="1" x14ac:dyDescent="0.3">
      <c r="A293" s="112"/>
      <c r="B293" s="113" t="s">
        <v>9</v>
      </c>
      <c r="C293" s="118" t="s">
        <v>10</v>
      </c>
      <c r="D293" s="119" t="s">
        <v>11</v>
      </c>
      <c r="E293" s="119" t="s">
        <v>12</v>
      </c>
      <c r="F293" s="119" t="s">
        <v>132</v>
      </c>
      <c r="G293" s="119" t="s">
        <v>71</v>
      </c>
      <c r="H293" s="26"/>
      <c r="I293" s="26"/>
      <c r="J293" s="26"/>
      <c r="K293" s="26"/>
      <c r="L293" s="26"/>
      <c r="M293" s="26"/>
      <c r="N293" s="26"/>
    </row>
    <row r="294" spans="1:14" x14ac:dyDescent="0.25">
      <c r="C294" s="27" t="s">
        <v>15</v>
      </c>
      <c r="D294" s="27" t="s">
        <v>16</v>
      </c>
      <c r="E294" s="27" t="s">
        <v>17</v>
      </c>
      <c r="F294" s="27" t="s">
        <v>18</v>
      </c>
      <c r="G294" s="27" t="s">
        <v>19</v>
      </c>
    </row>
    <row r="296" spans="1:14" ht="41.4" customHeight="1" x14ac:dyDescent="0.25">
      <c r="A296" s="168" t="s">
        <v>20</v>
      </c>
      <c r="B296" s="169"/>
      <c r="C296" s="169"/>
      <c r="D296" s="169"/>
      <c r="E296" s="169"/>
      <c r="F296" s="169"/>
      <c r="G296" s="169"/>
      <c r="H296" s="170"/>
      <c r="I296" s="12" t="s">
        <v>21</v>
      </c>
      <c r="J296" s="12" t="s">
        <v>22</v>
      </c>
    </row>
    <row r="297" spans="1:14" ht="41.4" x14ac:dyDescent="0.25">
      <c r="A297" s="12" t="s">
        <v>23</v>
      </c>
      <c r="B297" s="171" t="s">
        <v>113</v>
      </c>
      <c r="C297" s="169"/>
      <c r="D297" s="169"/>
      <c r="E297" s="170"/>
      <c r="F297" s="5" t="s">
        <v>187</v>
      </c>
      <c r="G297" s="5" t="s">
        <v>137</v>
      </c>
      <c r="H297" s="5" t="s">
        <v>188</v>
      </c>
      <c r="I297" s="5" t="s">
        <v>188</v>
      </c>
      <c r="J297" s="5" t="s">
        <v>188</v>
      </c>
    </row>
    <row r="298" spans="1:14" x14ac:dyDescent="0.25">
      <c r="A298" s="14">
        <v>1</v>
      </c>
      <c r="B298" s="148">
        <v>2</v>
      </c>
      <c r="C298" s="172"/>
      <c r="D298" s="172"/>
      <c r="E298" s="149"/>
      <c r="F298" s="126" t="s">
        <v>38</v>
      </c>
      <c r="G298" s="126" t="s">
        <v>39</v>
      </c>
      <c r="H298" s="126" t="s">
        <v>40</v>
      </c>
      <c r="I298" s="14">
        <v>6</v>
      </c>
      <c r="J298" s="14">
        <v>7</v>
      </c>
    </row>
    <row r="299" spans="1:14" ht="15.6" x14ac:dyDescent="0.3">
      <c r="A299" s="28" t="s">
        <v>45</v>
      </c>
      <c r="B299" s="213" t="s">
        <v>138</v>
      </c>
      <c r="C299" s="214"/>
      <c r="D299" s="214"/>
      <c r="E299" s="215"/>
      <c r="F299" s="74"/>
      <c r="G299" s="70"/>
      <c r="H299" s="75"/>
      <c r="I299" s="48"/>
      <c r="J299" s="48"/>
    </row>
    <row r="300" spans="1:14" ht="15.6" x14ac:dyDescent="0.3">
      <c r="A300" s="28" t="s">
        <v>47</v>
      </c>
      <c r="B300" s="190" t="s">
        <v>189</v>
      </c>
      <c r="C300" s="216"/>
      <c r="D300" s="216"/>
      <c r="E300" s="217"/>
      <c r="F300" s="74"/>
      <c r="G300" s="70" t="s">
        <v>163</v>
      </c>
      <c r="H300" s="75">
        <v>13339.34</v>
      </c>
      <c r="I300" s="48">
        <v>1212.6400000000001</v>
      </c>
      <c r="J300" s="48"/>
    </row>
    <row r="301" spans="1:14" ht="15.6" x14ac:dyDescent="0.3">
      <c r="A301" s="28" t="s">
        <v>49</v>
      </c>
      <c r="B301" s="190" t="s">
        <v>190</v>
      </c>
      <c r="C301" s="216"/>
      <c r="D301" s="216"/>
      <c r="E301" s="217"/>
      <c r="F301" s="74"/>
      <c r="G301" s="70" t="s">
        <v>163</v>
      </c>
      <c r="H301" s="75">
        <v>45000</v>
      </c>
      <c r="I301" s="48"/>
      <c r="J301" s="48"/>
    </row>
    <row r="302" spans="1:14" ht="15.6" x14ac:dyDescent="0.3">
      <c r="A302" s="28" t="s">
        <v>51</v>
      </c>
      <c r="B302" s="190" t="s">
        <v>191</v>
      </c>
      <c r="C302" s="209"/>
      <c r="D302" s="209"/>
      <c r="E302" s="210"/>
      <c r="F302" s="74"/>
      <c r="G302" s="70" t="s">
        <v>163</v>
      </c>
      <c r="H302" s="75">
        <v>24160.66</v>
      </c>
      <c r="I302" s="48"/>
      <c r="J302" s="48"/>
    </row>
    <row r="303" spans="1:14" ht="15.6" x14ac:dyDescent="0.3">
      <c r="A303" s="28" t="s">
        <v>53</v>
      </c>
      <c r="B303" s="190"/>
      <c r="C303" s="211"/>
      <c r="D303" s="211"/>
      <c r="E303" s="212"/>
      <c r="F303" s="74"/>
      <c r="G303" s="70"/>
      <c r="H303" s="75"/>
      <c r="I303" s="48"/>
      <c r="J303" s="48"/>
    </row>
    <row r="304" spans="1:14" ht="15.6" x14ac:dyDescent="0.3">
      <c r="A304" s="28" t="s">
        <v>55</v>
      </c>
      <c r="B304" s="106"/>
      <c r="C304" s="110"/>
      <c r="D304" s="110"/>
      <c r="E304" s="111"/>
      <c r="F304" s="74"/>
      <c r="G304" s="70"/>
      <c r="H304" s="75"/>
      <c r="I304" s="48"/>
      <c r="J304" s="48"/>
    </row>
    <row r="305" spans="1:10" ht="15.6" x14ac:dyDescent="0.3">
      <c r="A305" s="28" t="s">
        <v>169</v>
      </c>
      <c r="B305" s="106"/>
      <c r="C305" s="110"/>
      <c r="D305" s="110"/>
      <c r="E305" s="111"/>
      <c r="F305" s="74"/>
      <c r="G305" s="70"/>
      <c r="H305" s="75"/>
      <c r="I305" s="48"/>
      <c r="J305" s="48"/>
    </row>
    <row r="306" spans="1:10" ht="15.6" x14ac:dyDescent="0.3">
      <c r="A306" s="28" t="s">
        <v>171</v>
      </c>
      <c r="B306" s="107"/>
      <c r="C306" s="108"/>
      <c r="D306" s="108"/>
      <c r="E306" s="109"/>
      <c r="F306" s="74"/>
      <c r="G306" s="70"/>
      <c r="H306" s="75"/>
      <c r="I306" s="48"/>
      <c r="J306" s="48"/>
    </row>
    <row r="307" spans="1:10" ht="15.6" x14ac:dyDescent="0.3">
      <c r="A307" s="28" t="s">
        <v>172</v>
      </c>
      <c r="B307" s="107"/>
      <c r="C307" s="108"/>
      <c r="D307" s="108"/>
      <c r="E307" s="109"/>
      <c r="F307" s="74"/>
      <c r="G307" s="70"/>
      <c r="H307" s="75"/>
      <c r="I307" s="48"/>
      <c r="J307" s="48"/>
    </row>
    <row r="308" spans="1:10" ht="15.6" x14ac:dyDescent="0.3">
      <c r="A308" s="28" t="s">
        <v>173</v>
      </c>
      <c r="B308" s="106"/>
      <c r="C308" s="110"/>
      <c r="D308" s="110"/>
      <c r="E308" s="111"/>
      <c r="F308" s="74"/>
      <c r="G308" s="70"/>
      <c r="H308" s="75"/>
      <c r="I308" s="48"/>
      <c r="J308" s="48"/>
    </row>
    <row r="309" spans="1:10" ht="15.6" x14ac:dyDescent="0.3">
      <c r="A309" s="28" t="s">
        <v>174</v>
      </c>
      <c r="B309" s="106"/>
      <c r="C309" s="110"/>
      <c r="D309" s="110"/>
      <c r="E309" s="111"/>
      <c r="F309" s="74"/>
      <c r="G309" s="70"/>
      <c r="H309" s="75"/>
      <c r="I309" s="48"/>
      <c r="J309" s="48"/>
    </row>
    <row r="310" spans="1:10" ht="15.6" x14ac:dyDescent="0.3">
      <c r="A310" s="28" t="s">
        <v>175</v>
      </c>
      <c r="B310" s="106"/>
      <c r="C310" s="110"/>
      <c r="D310" s="110"/>
      <c r="E310" s="111"/>
      <c r="F310" s="74"/>
      <c r="G310" s="70"/>
      <c r="H310" s="75"/>
      <c r="I310" s="48"/>
      <c r="J310" s="48"/>
    </row>
    <row r="311" spans="1:10" ht="15.6" x14ac:dyDescent="0.3">
      <c r="A311" s="28" t="s">
        <v>176</v>
      </c>
      <c r="B311" s="107"/>
      <c r="C311" s="108"/>
      <c r="D311" s="108"/>
      <c r="E311" s="109"/>
      <c r="F311" s="74"/>
      <c r="G311" s="70"/>
      <c r="H311" s="75"/>
      <c r="I311" s="48"/>
      <c r="J311" s="48"/>
    </row>
    <row r="312" spans="1:10" ht="15.6" x14ac:dyDescent="0.3">
      <c r="A312" s="28" t="s">
        <v>177</v>
      </c>
      <c r="B312" s="107"/>
      <c r="C312" s="108"/>
      <c r="D312" s="108"/>
      <c r="E312" s="109"/>
      <c r="F312" s="74"/>
      <c r="G312" s="70"/>
      <c r="H312" s="75"/>
      <c r="I312" s="48"/>
      <c r="J312" s="48"/>
    </row>
    <row r="313" spans="1:10" ht="15.6" x14ac:dyDescent="0.3">
      <c r="A313" s="28" t="s">
        <v>178</v>
      </c>
      <c r="B313" s="106"/>
      <c r="C313" s="110"/>
      <c r="D313" s="110"/>
      <c r="E313" s="111"/>
      <c r="F313" s="74"/>
      <c r="G313" s="70"/>
      <c r="H313" s="75"/>
      <c r="I313" s="48"/>
      <c r="J313" s="48"/>
    </row>
    <row r="314" spans="1:10" ht="15.6" x14ac:dyDescent="0.3">
      <c r="A314" s="28" t="s">
        <v>179</v>
      </c>
      <c r="B314" s="106"/>
      <c r="C314" s="110"/>
      <c r="D314" s="110"/>
      <c r="E314" s="111"/>
      <c r="F314" s="74"/>
      <c r="G314" s="70"/>
      <c r="H314" s="75"/>
      <c r="I314" s="48"/>
      <c r="J314" s="48"/>
    </row>
    <row r="315" spans="1:10" ht="15.6" x14ac:dyDescent="0.3">
      <c r="A315" s="28" t="s">
        <v>180</v>
      </c>
      <c r="B315" s="106"/>
      <c r="C315" s="110"/>
      <c r="D315" s="110"/>
      <c r="E315" s="111"/>
      <c r="F315" s="74"/>
      <c r="G315" s="70"/>
      <c r="H315" s="75"/>
      <c r="I315" s="48"/>
      <c r="J315" s="48"/>
    </row>
    <row r="316" spans="1:10" ht="15.6" x14ac:dyDescent="0.3">
      <c r="A316" s="28" t="s">
        <v>181</v>
      </c>
      <c r="B316" s="107"/>
      <c r="C316" s="108"/>
      <c r="D316" s="108"/>
      <c r="E316" s="109"/>
      <c r="F316" s="74"/>
      <c r="G316" s="70"/>
      <c r="H316" s="75"/>
      <c r="I316" s="48"/>
      <c r="J316" s="48"/>
    </row>
    <row r="317" spans="1:10" ht="15.6" x14ac:dyDescent="0.3">
      <c r="A317" s="28" t="s">
        <v>182</v>
      </c>
      <c r="B317" s="107"/>
      <c r="C317" s="108"/>
      <c r="D317" s="108"/>
      <c r="E317" s="109"/>
      <c r="F317" s="74"/>
      <c r="G317" s="70"/>
      <c r="H317" s="75"/>
      <c r="I317" s="48"/>
      <c r="J317" s="48"/>
    </row>
    <row r="318" spans="1:10" ht="15.6" x14ac:dyDescent="0.3">
      <c r="A318" s="28" t="s">
        <v>183</v>
      </c>
      <c r="B318" s="106"/>
      <c r="C318" s="110"/>
      <c r="D318" s="110"/>
      <c r="E318" s="111"/>
      <c r="F318" s="74"/>
      <c r="G318" s="70"/>
      <c r="H318" s="75"/>
      <c r="I318" s="48"/>
      <c r="J318" s="48"/>
    </row>
    <row r="319" spans="1:10" ht="15.6" x14ac:dyDescent="0.3">
      <c r="A319" s="28" t="s">
        <v>184</v>
      </c>
      <c r="B319" s="107"/>
      <c r="C319" s="108"/>
      <c r="D319" s="108"/>
      <c r="E319" s="109"/>
      <c r="F319" s="74"/>
      <c r="G319" s="70"/>
      <c r="H319" s="75"/>
      <c r="I319" s="48"/>
      <c r="J319" s="48"/>
    </row>
    <row r="320" spans="1:10" ht="15.6" x14ac:dyDescent="0.3">
      <c r="A320" s="28" t="s">
        <v>192</v>
      </c>
      <c r="B320" s="106"/>
      <c r="C320" s="110"/>
      <c r="D320" s="110"/>
      <c r="E320" s="111"/>
      <c r="F320" s="74"/>
      <c r="G320" s="70"/>
      <c r="H320" s="75"/>
      <c r="I320" s="48"/>
      <c r="J320" s="48"/>
    </row>
    <row r="321" spans="1:14" ht="15.6" x14ac:dyDescent="0.3">
      <c r="A321" s="31"/>
      <c r="B321" s="165" t="s">
        <v>57</v>
      </c>
      <c r="C321" s="195"/>
      <c r="D321" s="195"/>
      <c r="E321" s="167"/>
      <c r="F321" s="52" t="s">
        <v>58</v>
      </c>
      <c r="G321" s="52" t="s">
        <v>58</v>
      </c>
      <c r="H321" s="33">
        <f>SUM(H299:H320)</f>
        <v>82500</v>
      </c>
      <c r="I321" s="34">
        <v>9584</v>
      </c>
      <c r="J321" s="34">
        <v>0</v>
      </c>
    </row>
    <row r="322" spans="1:14" ht="15.6" x14ac:dyDescent="0.25">
      <c r="B322" s="83"/>
      <c r="C322" s="84"/>
      <c r="D322" s="84"/>
      <c r="E322" s="84"/>
      <c r="F322" s="85"/>
      <c r="G322" s="85"/>
      <c r="H322" s="86"/>
      <c r="I322" s="86"/>
      <c r="J322" s="86"/>
    </row>
    <row r="323" spans="1:14" s="11" customFormat="1" ht="16.95" customHeight="1" x14ac:dyDescent="0.3">
      <c r="A323" s="112"/>
      <c r="B323" s="113" t="s">
        <v>9</v>
      </c>
      <c r="C323" s="118" t="s">
        <v>10</v>
      </c>
      <c r="D323" s="119" t="s">
        <v>11</v>
      </c>
      <c r="E323" s="119"/>
      <c r="F323" s="119" t="s">
        <v>132</v>
      </c>
      <c r="G323" s="119" t="s">
        <v>71</v>
      </c>
      <c r="H323" s="26"/>
      <c r="I323" s="26"/>
      <c r="J323" s="26"/>
      <c r="K323" s="26"/>
      <c r="L323" s="26"/>
      <c r="M323" s="26"/>
      <c r="N323" s="26"/>
    </row>
    <row r="324" spans="1:14" x14ac:dyDescent="0.25">
      <c r="C324" s="27" t="s">
        <v>15</v>
      </c>
      <c r="D324" s="27" t="s">
        <v>16</v>
      </c>
      <c r="E324" s="27" t="s">
        <v>17</v>
      </c>
      <c r="F324" s="27" t="s">
        <v>18</v>
      </c>
      <c r="G324" s="27" t="s">
        <v>19</v>
      </c>
    </row>
    <row r="326" spans="1:14" ht="41.4" customHeight="1" x14ac:dyDescent="0.25">
      <c r="A326" s="13" t="s">
        <v>20</v>
      </c>
      <c r="B326" s="96"/>
      <c r="C326" s="96"/>
      <c r="D326" s="96"/>
      <c r="E326" s="96"/>
      <c r="F326" s="96"/>
      <c r="G326" s="96"/>
      <c r="H326" s="35"/>
      <c r="I326" s="12" t="s">
        <v>21</v>
      </c>
      <c r="J326" s="12" t="s">
        <v>22</v>
      </c>
    </row>
    <row r="327" spans="1:14" ht="41.4" x14ac:dyDescent="0.25">
      <c r="A327" s="12" t="s">
        <v>23</v>
      </c>
      <c r="B327" s="99" t="s">
        <v>113</v>
      </c>
      <c r="C327" s="96"/>
      <c r="D327" s="96"/>
      <c r="E327" s="35"/>
      <c r="F327" s="5" t="s">
        <v>187</v>
      </c>
      <c r="G327" s="5" t="s">
        <v>137</v>
      </c>
      <c r="H327" s="5" t="s">
        <v>188</v>
      </c>
      <c r="I327" s="5" t="s">
        <v>188</v>
      </c>
      <c r="J327" s="5" t="s">
        <v>188</v>
      </c>
    </row>
    <row r="328" spans="1:14" x14ac:dyDescent="0.25">
      <c r="A328" s="14">
        <v>1</v>
      </c>
      <c r="B328" s="128">
        <v>2</v>
      </c>
      <c r="C328" s="101"/>
      <c r="D328" s="101"/>
      <c r="E328" s="102"/>
      <c r="F328" s="126" t="s">
        <v>38</v>
      </c>
      <c r="G328" s="126" t="s">
        <v>39</v>
      </c>
      <c r="H328" s="126" t="s">
        <v>40</v>
      </c>
      <c r="I328" s="14">
        <v>6</v>
      </c>
      <c r="J328" s="14">
        <v>7</v>
      </c>
    </row>
    <row r="329" spans="1:14" ht="15.6" customHeight="1" x14ac:dyDescent="0.3">
      <c r="A329" s="28" t="s">
        <v>45</v>
      </c>
      <c r="B329" s="213" t="s">
        <v>138</v>
      </c>
      <c r="C329" s="214"/>
      <c r="D329" s="214"/>
      <c r="E329" s="215"/>
      <c r="F329" s="74"/>
      <c r="G329" s="70"/>
      <c r="H329" s="75"/>
      <c r="I329" s="48"/>
      <c r="J329" s="48"/>
    </row>
    <row r="330" spans="1:14" ht="15.6" x14ac:dyDescent="0.3">
      <c r="A330" s="28" t="s">
        <v>47</v>
      </c>
      <c r="B330" s="190"/>
      <c r="C330" s="216"/>
      <c r="D330" s="216"/>
      <c r="E330" s="217"/>
      <c r="F330" s="74"/>
      <c r="G330" s="70"/>
      <c r="H330" s="75"/>
      <c r="I330" s="48"/>
      <c r="J330" s="48"/>
    </row>
    <row r="331" spans="1:14" ht="15.6" x14ac:dyDescent="0.3">
      <c r="A331" s="28" t="s">
        <v>49</v>
      </c>
      <c r="B331" s="190"/>
      <c r="C331" s="216"/>
      <c r="D331" s="216"/>
      <c r="E331" s="217"/>
      <c r="F331" s="74"/>
      <c r="G331" s="70"/>
      <c r="H331" s="75"/>
      <c r="I331" s="48"/>
      <c r="J331" s="48"/>
    </row>
    <row r="332" spans="1:14" ht="15.6" x14ac:dyDescent="0.3">
      <c r="A332" s="28" t="s">
        <v>51</v>
      </c>
      <c r="B332" s="190"/>
      <c r="C332" s="209"/>
      <c r="D332" s="209"/>
      <c r="E332" s="210"/>
      <c r="F332" s="74"/>
      <c r="G332" s="70"/>
      <c r="H332" s="75"/>
      <c r="I332" s="48"/>
      <c r="J332" s="48"/>
    </row>
    <row r="333" spans="1:14" ht="15.6" x14ac:dyDescent="0.3">
      <c r="A333" s="28" t="s">
        <v>53</v>
      </c>
      <c r="B333" s="190"/>
      <c r="C333" s="211"/>
      <c r="D333" s="211"/>
      <c r="E333" s="212"/>
      <c r="F333" s="74"/>
      <c r="G333" s="70"/>
      <c r="H333" s="75"/>
      <c r="I333" s="48"/>
      <c r="J333" s="48"/>
    </row>
    <row r="334" spans="1:14" ht="15.6" x14ac:dyDescent="0.3">
      <c r="A334" s="31"/>
      <c r="B334" s="97" t="s">
        <v>57</v>
      </c>
      <c r="C334" s="100"/>
      <c r="D334" s="100"/>
      <c r="E334" s="98"/>
      <c r="F334" s="52" t="s">
        <v>58</v>
      </c>
      <c r="G334" s="52" t="s">
        <v>58</v>
      </c>
      <c r="H334" s="33">
        <f>SUM(H329:H333)</f>
        <v>0</v>
      </c>
      <c r="I334" s="34"/>
      <c r="J334" s="34"/>
    </row>
    <row r="335" spans="1:14" ht="15.6" x14ac:dyDescent="0.25">
      <c r="B335" s="83"/>
      <c r="C335" s="84"/>
      <c r="D335" s="84"/>
      <c r="E335" s="84"/>
      <c r="F335" s="85"/>
      <c r="G335" s="85"/>
      <c r="H335" s="86"/>
      <c r="I335" s="86"/>
      <c r="J335" s="86"/>
    </row>
    <row r="336" spans="1:14" ht="15.6" customHeight="1" x14ac:dyDescent="0.3">
      <c r="A336" s="143" t="s">
        <v>193</v>
      </c>
      <c r="B336" s="143"/>
      <c r="C336" s="143"/>
      <c r="D336" s="143"/>
      <c r="E336" s="143"/>
      <c r="F336" s="143"/>
      <c r="G336" s="143"/>
      <c r="H336" s="143"/>
      <c r="I336" s="143"/>
      <c r="J336" s="143"/>
    </row>
    <row r="337" spans="1:14" ht="15.6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4" s="11" customFormat="1" ht="16.95" customHeight="1" x14ac:dyDescent="0.3">
      <c r="A338" s="112"/>
      <c r="B338" s="113" t="s">
        <v>9</v>
      </c>
      <c r="C338" s="118" t="s">
        <v>10</v>
      </c>
      <c r="D338" s="119" t="s">
        <v>11</v>
      </c>
      <c r="E338" s="119" t="s">
        <v>12</v>
      </c>
      <c r="F338" s="119" t="s">
        <v>132</v>
      </c>
      <c r="G338" s="119" t="s">
        <v>194</v>
      </c>
      <c r="H338" s="26"/>
      <c r="I338" s="26"/>
      <c r="J338" s="26"/>
      <c r="K338" s="26"/>
      <c r="L338" s="26"/>
      <c r="M338" s="26"/>
      <c r="N338" s="26"/>
    </row>
    <row r="339" spans="1:14" x14ac:dyDescent="0.25">
      <c r="C339" s="27" t="s">
        <v>15</v>
      </c>
      <c r="D339" s="27" t="s">
        <v>16</v>
      </c>
      <c r="E339" s="27" t="s">
        <v>17</v>
      </c>
      <c r="F339" s="27" t="s">
        <v>18</v>
      </c>
      <c r="G339" s="27" t="s">
        <v>19</v>
      </c>
    </row>
    <row r="341" spans="1:14" ht="41.4" x14ac:dyDescent="0.25">
      <c r="A341" s="168" t="s">
        <v>20</v>
      </c>
      <c r="B341" s="169"/>
      <c r="C341" s="169"/>
      <c r="D341" s="169"/>
      <c r="E341" s="169"/>
      <c r="F341" s="169"/>
      <c r="G341" s="169"/>
      <c r="H341" s="170"/>
      <c r="I341" s="12" t="s">
        <v>21</v>
      </c>
      <c r="J341" s="12" t="s">
        <v>22</v>
      </c>
    </row>
    <row r="342" spans="1:14" ht="27.6" x14ac:dyDescent="0.25">
      <c r="A342" s="12" t="s">
        <v>23</v>
      </c>
      <c r="B342" s="171" t="s">
        <v>113</v>
      </c>
      <c r="C342" s="169"/>
      <c r="D342" s="170"/>
      <c r="E342" s="5" t="s">
        <v>155</v>
      </c>
      <c r="F342" s="5" t="s">
        <v>195</v>
      </c>
      <c r="G342" s="5" t="s">
        <v>137</v>
      </c>
      <c r="H342" s="5" t="s">
        <v>196</v>
      </c>
      <c r="I342" s="5" t="s">
        <v>196</v>
      </c>
      <c r="J342" s="5" t="s">
        <v>196</v>
      </c>
    </row>
    <row r="343" spans="1:14" x14ac:dyDescent="0.25">
      <c r="A343" s="14">
        <v>1</v>
      </c>
      <c r="B343" s="223" t="s">
        <v>37</v>
      </c>
      <c r="C343" s="224"/>
      <c r="D343" s="224"/>
      <c r="E343" s="126" t="s">
        <v>38</v>
      </c>
      <c r="F343" s="126" t="s">
        <v>39</v>
      </c>
      <c r="G343" s="126" t="s">
        <v>40</v>
      </c>
      <c r="H343" s="126" t="s">
        <v>41</v>
      </c>
      <c r="I343" s="127" t="s">
        <v>42</v>
      </c>
      <c r="J343" s="14">
        <v>8</v>
      </c>
    </row>
    <row r="344" spans="1:14" ht="15.6" x14ac:dyDescent="0.3">
      <c r="A344" s="28" t="s">
        <v>45</v>
      </c>
      <c r="B344" s="225" t="s">
        <v>138</v>
      </c>
      <c r="C344" s="244"/>
      <c r="D344" s="244"/>
      <c r="E344" s="75"/>
      <c r="F344" s="72"/>
      <c r="G344" s="70"/>
      <c r="H344" s="75"/>
      <c r="I344" s="75"/>
      <c r="J344" s="48"/>
    </row>
    <row r="345" spans="1:14" ht="15.6" x14ac:dyDescent="0.3">
      <c r="A345" s="28" t="s">
        <v>47</v>
      </c>
      <c r="B345" s="237"/>
      <c r="C345" s="245"/>
      <c r="D345" s="245"/>
      <c r="E345" s="75"/>
      <c r="F345" s="72"/>
      <c r="G345" s="70"/>
      <c r="H345" s="75"/>
      <c r="I345" s="75"/>
      <c r="J345" s="48"/>
    </row>
    <row r="346" spans="1:14" ht="15.6" x14ac:dyDescent="0.3">
      <c r="A346" s="28" t="s">
        <v>49</v>
      </c>
      <c r="B346" s="237"/>
      <c r="C346" s="245"/>
      <c r="D346" s="245"/>
      <c r="E346" s="75"/>
      <c r="F346" s="72"/>
      <c r="G346" s="70"/>
      <c r="H346" s="75"/>
      <c r="I346" s="75"/>
      <c r="J346" s="48"/>
    </row>
    <row r="347" spans="1:14" ht="15.6" x14ac:dyDescent="0.3">
      <c r="A347" s="28" t="s">
        <v>51</v>
      </c>
      <c r="B347" s="190"/>
      <c r="C347" s="216"/>
      <c r="D347" s="217"/>
      <c r="E347" s="75"/>
      <c r="F347" s="72"/>
      <c r="G347" s="70"/>
      <c r="H347" s="75"/>
      <c r="I347" s="75"/>
      <c r="J347" s="48"/>
    </row>
    <row r="348" spans="1:14" ht="15.6" x14ac:dyDescent="0.3">
      <c r="A348" s="28" t="s">
        <v>53</v>
      </c>
      <c r="B348" s="190"/>
      <c r="C348" s="216"/>
      <c r="D348" s="217"/>
      <c r="E348" s="75"/>
      <c r="F348" s="72"/>
      <c r="G348" s="70"/>
      <c r="H348" s="75"/>
      <c r="I348" s="75"/>
      <c r="J348" s="48"/>
    </row>
    <row r="349" spans="1:14" ht="15.6" x14ac:dyDescent="0.3">
      <c r="A349" s="31"/>
      <c r="B349" s="207" t="s">
        <v>57</v>
      </c>
      <c r="C349" s="208"/>
      <c r="D349" s="208"/>
      <c r="E349" s="87" t="s">
        <v>58</v>
      </c>
      <c r="F349" s="87" t="s">
        <v>58</v>
      </c>
      <c r="G349" s="87" t="s">
        <v>58</v>
      </c>
      <c r="H349" s="33">
        <f>SUM(H344:H347)</f>
        <v>0</v>
      </c>
      <c r="I349" s="34">
        <v>0</v>
      </c>
      <c r="J349" s="34">
        <v>0</v>
      </c>
    </row>
    <row r="350" spans="1:14" ht="15.6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4" s="11" customFormat="1" ht="16.95" customHeight="1" x14ac:dyDescent="0.3">
      <c r="A351" s="112"/>
      <c r="B351" s="113" t="s">
        <v>9</v>
      </c>
      <c r="C351" s="118" t="s">
        <v>10</v>
      </c>
      <c r="D351" s="119" t="s">
        <v>11</v>
      </c>
      <c r="E351" s="119" t="s">
        <v>12</v>
      </c>
      <c r="F351" s="119" t="s">
        <v>132</v>
      </c>
      <c r="G351" s="119" t="s">
        <v>197</v>
      </c>
      <c r="H351" s="26"/>
      <c r="I351" s="26"/>
      <c r="J351" s="26"/>
      <c r="K351" s="26"/>
      <c r="L351" s="26"/>
      <c r="M351" s="26"/>
      <c r="N351" s="26"/>
    </row>
    <row r="352" spans="1:14" x14ac:dyDescent="0.25">
      <c r="C352" s="27" t="s">
        <v>15</v>
      </c>
      <c r="D352" s="27" t="s">
        <v>16</v>
      </c>
      <c r="E352" s="27" t="s">
        <v>17</v>
      </c>
      <c r="F352" s="27" t="s">
        <v>18</v>
      </c>
      <c r="G352" s="27" t="s">
        <v>19</v>
      </c>
    </row>
    <row r="354" spans="1:14" ht="41.4" customHeight="1" x14ac:dyDescent="0.25">
      <c r="A354" s="168" t="s">
        <v>20</v>
      </c>
      <c r="B354" s="169"/>
      <c r="C354" s="169"/>
      <c r="D354" s="169"/>
      <c r="E354" s="169"/>
      <c r="F354" s="169"/>
      <c r="G354" s="169"/>
      <c r="H354" s="170"/>
      <c r="I354" s="12" t="s">
        <v>21</v>
      </c>
      <c r="J354" s="12" t="s">
        <v>22</v>
      </c>
    </row>
    <row r="355" spans="1:14" ht="27.6" x14ac:dyDescent="0.25">
      <c r="A355" s="12" t="s">
        <v>23</v>
      </c>
      <c r="B355" s="99" t="s">
        <v>113</v>
      </c>
      <c r="C355" s="96"/>
      <c r="D355" s="35"/>
      <c r="E355" s="5" t="s">
        <v>155</v>
      </c>
      <c r="F355" s="5" t="s">
        <v>195</v>
      </c>
      <c r="G355" s="5" t="s">
        <v>137</v>
      </c>
      <c r="H355" s="5" t="s">
        <v>196</v>
      </c>
      <c r="I355" s="5" t="s">
        <v>196</v>
      </c>
      <c r="J355" s="5" t="s">
        <v>196</v>
      </c>
    </row>
    <row r="356" spans="1:14" x14ac:dyDescent="0.25">
      <c r="A356" s="14">
        <v>1</v>
      </c>
      <c r="B356" s="148" t="s">
        <v>37</v>
      </c>
      <c r="C356" s="261"/>
      <c r="D356" s="262"/>
      <c r="E356" s="126" t="s">
        <v>38</v>
      </c>
      <c r="F356" s="126" t="s">
        <v>39</v>
      </c>
      <c r="G356" s="126" t="s">
        <v>40</v>
      </c>
      <c r="H356" s="126" t="s">
        <v>41</v>
      </c>
      <c r="I356" s="127" t="s">
        <v>42</v>
      </c>
      <c r="J356" s="14">
        <v>8</v>
      </c>
    </row>
    <row r="357" spans="1:14" ht="15.6" customHeight="1" x14ac:dyDescent="0.3">
      <c r="A357" s="28" t="s">
        <v>45</v>
      </c>
      <c r="B357" s="213" t="s">
        <v>138</v>
      </c>
      <c r="C357" s="263"/>
      <c r="D357" s="264"/>
      <c r="E357" s="75"/>
      <c r="F357" s="72"/>
      <c r="G357" s="70"/>
      <c r="H357" s="75"/>
      <c r="I357" s="75"/>
      <c r="J357" s="48"/>
    </row>
    <row r="358" spans="1:14" ht="15.6" customHeight="1" x14ac:dyDescent="0.3">
      <c r="A358" s="28" t="s">
        <v>47</v>
      </c>
      <c r="B358" s="190" t="s">
        <v>198</v>
      </c>
      <c r="C358" s="216"/>
      <c r="D358" s="217"/>
      <c r="E358" s="75"/>
      <c r="F358" s="72"/>
      <c r="G358" s="70"/>
      <c r="H358" s="75"/>
      <c r="I358" s="75"/>
      <c r="J358" s="48"/>
    </row>
    <row r="359" spans="1:14" ht="15.6" x14ac:dyDescent="0.3">
      <c r="A359" s="28" t="s">
        <v>49</v>
      </c>
      <c r="B359" s="190"/>
      <c r="C359" s="216"/>
      <c r="D359" s="217"/>
      <c r="E359" s="75"/>
      <c r="F359" s="72"/>
      <c r="G359" s="70"/>
      <c r="H359" s="75"/>
      <c r="I359" s="75"/>
      <c r="J359" s="48"/>
    </row>
    <row r="360" spans="1:14" ht="15.6" x14ac:dyDescent="0.3">
      <c r="A360" s="31"/>
      <c r="B360" s="258" t="s">
        <v>57</v>
      </c>
      <c r="C360" s="259"/>
      <c r="D360" s="260"/>
      <c r="E360" s="87" t="s">
        <v>58</v>
      </c>
      <c r="F360" s="87" t="s">
        <v>58</v>
      </c>
      <c r="G360" s="87" t="s">
        <v>58</v>
      </c>
      <c r="H360" s="33">
        <f>SUM(H357:H359)</f>
        <v>0</v>
      </c>
      <c r="I360" s="34">
        <v>0</v>
      </c>
      <c r="J360" s="34">
        <v>0</v>
      </c>
    </row>
    <row r="361" spans="1:14" ht="15.6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4" s="11" customFormat="1" ht="16.95" customHeight="1" x14ac:dyDescent="0.3">
      <c r="A362" s="112"/>
      <c r="B362" s="113" t="s">
        <v>9</v>
      </c>
      <c r="C362" s="118" t="s">
        <v>10</v>
      </c>
      <c r="D362" s="119" t="s">
        <v>11</v>
      </c>
      <c r="E362" s="119" t="s">
        <v>12</v>
      </c>
      <c r="F362" s="119" t="s">
        <v>132</v>
      </c>
      <c r="G362" s="119" t="s">
        <v>199</v>
      </c>
      <c r="H362" s="26"/>
      <c r="I362" s="26"/>
      <c r="J362" s="26"/>
      <c r="K362" s="26"/>
      <c r="L362" s="26"/>
      <c r="M362" s="26"/>
      <c r="N362" s="26"/>
    </row>
    <row r="363" spans="1:14" x14ac:dyDescent="0.25">
      <c r="C363" s="27" t="s">
        <v>15</v>
      </c>
      <c r="D363" s="27" t="s">
        <v>16</v>
      </c>
      <c r="E363" s="27" t="s">
        <v>17</v>
      </c>
      <c r="F363" s="27" t="s">
        <v>18</v>
      </c>
      <c r="G363" s="27" t="s">
        <v>19</v>
      </c>
    </row>
    <row r="365" spans="1:14" ht="41.4" x14ac:dyDescent="0.25">
      <c r="A365" s="168" t="s">
        <v>20</v>
      </c>
      <c r="B365" s="169"/>
      <c r="C365" s="169"/>
      <c r="D365" s="169"/>
      <c r="E365" s="169"/>
      <c r="F365" s="169"/>
      <c r="G365" s="169"/>
      <c r="H365" s="170"/>
      <c r="I365" s="12" t="s">
        <v>21</v>
      </c>
      <c r="J365" s="12" t="s">
        <v>22</v>
      </c>
    </row>
    <row r="366" spans="1:14" ht="27.6" x14ac:dyDescent="0.25">
      <c r="A366" s="12" t="s">
        <v>23</v>
      </c>
      <c r="B366" s="171" t="s">
        <v>113</v>
      </c>
      <c r="C366" s="169"/>
      <c r="D366" s="170"/>
      <c r="E366" s="5" t="s">
        <v>155</v>
      </c>
      <c r="F366" s="5" t="s">
        <v>195</v>
      </c>
      <c r="G366" s="5" t="s">
        <v>137</v>
      </c>
      <c r="H366" s="5" t="s">
        <v>196</v>
      </c>
      <c r="I366" s="5" t="s">
        <v>196</v>
      </c>
      <c r="J366" s="5" t="s">
        <v>196</v>
      </c>
    </row>
    <row r="367" spans="1:14" x14ac:dyDescent="0.25">
      <c r="A367" s="14">
        <v>1</v>
      </c>
      <c r="B367" s="223" t="s">
        <v>37</v>
      </c>
      <c r="C367" s="224"/>
      <c r="D367" s="224"/>
      <c r="E367" s="126" t="s">
        <v>38</v>
      </c>
      <c r="F367" s="126" t="s">
        <v>39</v>
      </c>
      <c r="G367" s="126" t="s">
        <v>40</v>
      </c>
      <c r="H367" s="126" t="s">
        <v>41</v>
      </c>
      <c r="I367" s="127" t="s">
        <v>42</v>
      </c>
      <c r="J367" s="14">
        <v>8</v>
      </c>
    </row>
    <row r="368" spans="1:14" ht="15.6" x14ac:dyDescent="0.3">
      <c r="A368" s="28" t="s">
        <v>45</v>
      </c>
      <c r="B368" s="225" t="s">
        <v>138</v>
      </c>
      <c r="C368" s="244"/>
      <c r="D368" s="244"/>
      <c r="E368" s="75"/>
      <c r="F368" s="72"/>
      <c r="G368" s="70" t="s">
        <v>200</v>
      </c>
      <c r="H368" s="75">
        <v>128768.48</v>
      </c>
      <c r="I368" s="75"/>
      <c r="J368" s="48"/>
    </row>
    <row r="369" spans="1:14" ht="15.6" x14ac:dyDescent="0.3">
      <c r="A369" s="28" t="s">
        <v>47</v>
      </c>
      <c r="B369" s="237" t="s">
        <v>201</v>
      </c>
      <c r="C369" s="245"/>
      <c r="D369" s="245"/>
      <c r="E369" s="75"/>
      <c r="F369" s="72"/>
      <c r="G369" s="70" t="s">
        <v>200</v>
      </c>
      <c r="H369" s="75">
        <v>1202621.52</v>
      </c>
      <c r="I369" s="75">
        <v>195000</v>
      </c>
      <c r="J369" s="48"/>
    </row>
    <row r="370" spans="1:14" ht="15.6" x14ac:dyDescent="0.3">
      <c r="A370" s="28" t="s">
        <v>49</v>
      </c>
      <c r="B370" s="237" t="s">
        <v>201</v>
      </c>
      <c r="C370" s="245"/>
      <c r="D370" s="245"/>
      <c r="E370" s="75"/>
      <c r="F370" s="72"/>
      <c r="G370" s="70" t="s">
        <v>163</v>
      </c>
      <c r="H370" s="75">
        <v>100283</v>
      </c>
      <c r="I370" s="75"/>
      <c r="J370" s="48"/>
    </row>
    <row r="371" spans="1:14" ht="15.6" x14ac:dyDescent="0.3">
      <c r="A371" s="28" t="s">
        <v>51</v>
      </c>
      <c r="B371" s="237"/>
      <c r="C371" s="245"/>
      <c r="D371" s="245"/>
      <c r="E371" s="75"/>
      <c r="F371" s="72"/>
      <c r="G371" s="70"/>
      <c r="H371" s="75"/>
      <c r="I371" s="75"/>
      <c r="J371" s="48"/>
    </row>
    <row r="372" spans="1:14" ht="15.6" x14ac:dyDescent="0.3">
      <c r="A372" s="28" t="s">
        <v>53</v>
      </c>
      <c r="B372" s="237"/>
      <c r="C372" s="245"/>
      <c r="D372" s="245"/>
      <c r="E372" s="75"/>
      <c r="F372" s="72"/>
      <c r="G372" s="70"/>
      <c r="H372" s="75"/>
      <c r="I372" s="75"/>
      <c r="J372" s="48"/>
    </row>
    <row r="373" spans="1:14" ht="15.6" x14ac:dyDescent="0.3">
      <c r="A373" s="28" t="s">
        <v>55</v>
      </c>
      <c r="B373" s="237"/>
      <c r="C373" s="245"/>
      <c r="D373" s="245"/>
      <c r="E373" s="75"/>
      <c r="F373" s="72"/>
      <c r="G373" s="70"/>
      <c r="H373" s="75"/>
      <c r="I373" s="75"/>
      <c r="J373" s="48"/>
    </row>
    <row r="374" spans="1:14" ht="15.6" x14ac:dyDescent="0.3">
      <c r="A374" s="31"/>
      <c r="B374" s="207" t="s">
        <v>57</v>
      </c>
      <c r="C374" s="208"/>
      <c r="D374" s="208"/>
      <c r="E374" s="87" t="s">
        <v>58</v>
      </c>
      <c r="F374" s="87" t="s">
        <v>58</v>
      </c>
      <c r="G374" s="87" t="s">
        <v>58</v>
      </c>
      <c r="H374" s="33">
        <f>SUM(H368:H373)</f>
        <v>1431673</v>
      </c>
      <c r="I374" s="34">
        <v>1222568</v>
      </c>
      <c r="J374" s="34">
        <v>1113896</v>
      </c>
    </row>
    <row r="375" spans="1:14" ht="15.6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4" s="11" customFormat="1" ht="16.95" customHeight="1" x14ac:dyDescent="0.3">
      <c r="A376" s="112"/>
      <c r="B376" s="113" t="s">
        <v>9</v>
      </c>
      <c r="C376" s="118" t="s">
        <v>10</v>
      </c>
      <c r="D376" s="119" t="s">
        <v>11</v>
      </c>
      <c r="E376" s="119" t="s">
        <v>12</v>
      </c>
      <c r="F376" s="119" t="s">
        <v>132</v>
      </c>
      <c r="G376" s="119" t="s">
        <v>202</v>
      </c>
      <c r="H376" s="26"/>
      <c r="I376" s="26"/>
      <c r="J376" s="26"/>
      <c r="K376" s="26"/>
      <c r="L376" s="26"/>
      <c r="M376" s="26"/>
      <c r="N376" s="26"/>
    </row>
    <row r="377" spans="1:14" x14ac:dyDescent="0.25">
      <c r="C377" s="27" t="s">
        <v>15</v>
      </c>
      <c r="D377" s="27" t="s">
        <v>16</v>
      </c>
      <c r="E377" s="27" t="s">
        <v>17</v>
      </c>
      <c r="F377" s="27" t="s">
        <v>18</v>
      </c>
      <c r="G377" s="27" t="s">
        <v>19</v>
      </c>
    </row>
    <row r="379" spans="1:14" ht="41.4" x14ac:dyDescent="0.25">
      <c r="A379" s="168" t="s">
        <v>20</v>
      </c>
      <c r="B379" s="169"/>
      <c r="C379" s="169"/>
      <c r="D379" s="169"/>
      <c r="E379" s="169"/>
      <c r="F379" s="169"/>
      <c r="G379" s="169"/>
      <c r="H379" s="170"/>
      <c r="I379" s="12" t="s">
        <v>21</v>
      </c>
      <c r="J379" s="12" t="s">
        <v>22</v>
      </c>
    </row>
    <row r="380" spans="1:14" ht="27.6" x14ac:dyDescent="0.25">
      <c r="A380" s="12" t="s">
        <v>23</v>
      </c>
      <c r="B380" s="171" t="s">
        <v>113</v>
      </c>
      <c r="C380" s="169"/>
      <c r="D380" s="170"/>
      <c r="E380" s="5" t="s">
        <v>155</v>
      </c>
      <c r="F380" s="5" t="s">
        <v>195</v>
      </c>
      <c r="G380" s="5" t="s">
        <v>137</v>
      </c>
      <c r="H380" s="5" t="s">
        <v>196</v>
      </c>
      <c r="I380" s="5" t="s">
        <v>196</v>
      </c>
      <c r="J380" s="5" t="s">
        <v>196</v>
      </c>
    </row>
    <row r="381" spans="1:14" x14ac:dyDescent="0.25">
      <c r="A381" s="14">
        <v>1</v>
      </c>
      <c r="B381" s="223" t="s">
        <v>37</v>
      </c>
      <c r="C381" s="224"/>
      <c r="D381" s="224"/>
      <c r="E381" s="126" t="s">
        <v>38</v>
      </c>
      <c r="F381" s="126" t="s">
        <v>39</v>
      </c>
      <c r="G381" s="126" t="s">
        <v>40</v>
      </c>
      <c r="H381" s="126" t="s">
        <v>41</v>
      </c>
      <c r="I381" s="127" t="s">
        <v>42</v>
      </c>
      <c r="J381" s="14">
        <v>8</v>
      </c>
    </row>
    <row r="382" spans="1:14" ht="15.6" x14ac:dyDescent="0.3">
      <c r="A382" s="28" t="s">
        <v>45</v>
      </c>
      <c r="B382" s="225" t="s">
        <v>138</v>
      </c>
      <c r="C382" s="244"/>
      <c r="D382" s="244"/>
      <c r="E382" s="75"/>
      <c r="F382" s="72"/>
      <c r="G382" s="70"/>
      <c r="H382" s="75"/>
      <c r="I382" s="75"/>
      <c r="J382" s="48"/>
    </row>
    <row r="383" spans="1:14" ht="15.6" x14ac:dyDescent="0.3">
      <c r="A383" s="28" t="s">
        <v>47</v>
      </c>
      <c r="B383" s="237" t="s">
        <v>203</v>
      </c>
      <c r="C383" s="245"/>
      <c r="D383" s="245"/>
      <c r="E383" s="75"/>
      <c r="F383" s="72"/>
      <c r="G383" s="70"/>
      <c r="H383" s="75"/>
      <c r="I383" s="75"/>
      <c r="J383" s="48"/>
    </row>
    <row r="384" spans="1:14" ht="15.6" x14ac:dyDescent="0.3">
      <c r="A384" s="28" t="s">
        <v>49</v>
      </c>
      <c r="B384" s="237" t="s">
        <v>204</v>
      </c>
      <c r="C384" s="245"/>
      <c r="D384" s="245"/>
      <c r="E384" s="75"/>
      <c r="F384" s="72"/>
      <c r="G384" s="70" t="s">
        <v>163</v>
      </c>
      <c r="H384" s="75">
        <v>46000</v>
      </c>
      <c r="I384" s="75"/>
      <c r="J384" s="48"/>
    </row>
    <row r="385" spans="1:14" ht="15.6" x14ac:dyDescent="0.3">
      <c r="A385" s="28" t="s">
        <v>51</v>
      </c>
      <c r="B385" s="237"/>
      <c r="C385" s="245"/>
      <c r="D385" s="245"/>
      <c r="E385" s="75"/>
      <c r="F385" s="72"/>
      <c r="G385" s="70"/>
      <c r="H385" s="75"/>
      <c r="I385" s="75"/>
      <c r="J385" s="48"/>
    </row>
    <row r="386" spans="1:14" ht="15.6" x14ac:dyDescent="0.3">
      <c r="A386" s="31"/>
      <c r="B386" s="207" t="s">
        <v>57</v>
      </c>
      <c r="C386" s="208"/>
      <c r="D386" s="208"/>
      <c r="E386" s="87" t="s">
        <v>58</v>
      </c>
      <c r="F386" s="87" t="s">
        <v>58</v>
      </c>
      <c r="G386" s="87" t="s">
        <v>58</v>
      </c>
      <c r="H386" s="33">
        <f>SUM(H382:H385)</f>
        <v>46000</v>
      </c>
      <c r="I386" s="34">
        <v>0</v>
      </c>
      <c r="J386" s="34">
        <v>0</v>
      </c>
    </row>
    <row r="387" spans="1:14" ht="15.6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4" ht="15.6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4" s="11" customFormat="1" ht="16.95" customHeight="1" x14ac:dyDescent="0.3">
      <c r="A389" s="112"/>
      <c r="B389" s="113" t="s">
        <v>9</v>
      </c>
      <c r="C389" s="118" t="s">
        <v>10</v>
      </c>
      <c r="D389" s="119" t="s">
        <v>11</v>
      </c>
      <c r="E389" s="119" t="s">
        <v>12</v>
      </c>
      <c r="F389" s="119" t="s">
        <v>132</v>
      </c>
      <c r="G389" s="119" t="s">
        <v>205</v>
      </c>
      <c r="H389" s="26"/>
      <c r="I389" s="26"/>
      <c r="J389" s="26"/>
      <c r="K389" s="26"/>
      <c r="L389" s="26"/>
      <c r="M389" s="26"/>
      <c r="N389" s="26"/>
    </row>
    <row r="390" spans="1:14" x14ac:dyDescent="0.25">
      <c r="C390" s="27" t="s">
        <v>15</v>
      </c>
      <c r="D390" s="27" t="s">
        <v>16</v>
      </c>
      <c r="E390" s="27" t="s">
        <v>17</v>
      </c>
      <c r="F390" s="27" t="s">
        <v>18</v>
      </c>
      <c r="G390" s="27" t="s">
        <v>19</v>
      </c>
    </row>
    <row r="392" spans="1:14" ht="41.4" x14ac:dyDescent="0.25">
      <c r="A392" s="168" t="s">
        <v>20</v>
      </c>
      <c r="B392" s="169"/>
      <c r="C392" s="169"/>
      <c r="D392" s="169"/>
      <c r="E392" s="169"/>
      <c r="F392" s="169"/>
      <c r="G392" s="169"/>
      <c r="H392" s="170"/>
      <c r="I392" s="12" t="s">
        <v>21</v>
      </c>
      <c r="J392" s="12" t="s">
        <v>22</v>
      </c>
    </row>
    <row r="393" spans="1:14" ht="27.6" x14ac:dyDescent="0.25">
      <c r="A393" s="12" t="s">
        <v>23</v>
      </c>
      <c r="B393" s="171" t="s">
        <v>113</v>
      </c>
      <c r="C393" s="169"/>
      <c r="D393" s="170"/>
      <c r="E393" s="5" t="s">
        <v>155</v>
      </c>
      <c r="F393" s="5" t="s">
        <v>195</v>
      </c>
      <c r="G393" s="5" t="s">
        <v>137</v>
      </c>
      <c r="H393" s="5" t="s">
        <v>196</v>
      </c>
      <c r="I393" s="5" t="s">
        <v>196</v>
      </c>
      <c r="J393" s="5" t="s">
        <v>196</v>
      </c>
    </row>
    <row r="394" spans="1:14" x14ac:dyDescent="0.25">
      <c r="A394" s="14">
        <v>1</v>
      </c>
      <c r="B394" s="223" t="s">
        <v>37</v>
      </c>
      <c r="C394" s="224"/>
      <c r="D394" s="224"/>
      <c r="E394" s="126" t="s">
        <v>38</v>
      </c>
      <c r="F394" s="126" t="s">
        <v>39</v>
      </c>
      <c r="G394" s="126" t="s">
        <v>40</v>
      </c>
      <c r="H394" s="126" t="s">
        <v>41</v>
      </c>
      <c r="I394" s="127" t="s">
        <v>42</v>
      </c>
      <c r="J394" s="14">
        <v>8</v>
      </c>
    </row>
    <row r="395" spans="1:14" ht="15.6" x14ac:dyDescent="0.3">
      <c r="A395" s="28" t="s">
        <v>45</v>
      </c>
      <c r="B395" s="225" t="s">
        <v>138</v>
      </c>
      <c r="C395" s="244"/>
      <c r="D395" s="244"/>
      <c r="E395" s="75"/>
      <c r="F395" s="72"/>
      <c r="G395" s="70"/>
      <c r="H395" s="75"/>
      <c r="I395" s="75"/>
      <c r="J395" s="48"/>
    </row>
    <row r="396" spans="1:14" ht="15.6" x14ac:dyDescent="0.3">
      <c r="A396" s="28" t="s">
        <v>47</v>
      </c>
      <c r="B396" s="237"/>
      <c r="C396" s="245"/>
      <c r="D396" s="245"/>
      <c r="E396" s="75"/>
      <c r="F396" s="72"/>
      <c r="G396" s="70"/>
      <c r="H396" s="75"/>
      <c r="I396" s="75"/>
      <c r="J396" s="48"/>
    </row>
    <row r="397" spans="1:14" ht="15.6" x14ac:dyDescent="0.3">
      <c r="A397" s="28" t="s">
        <v>49</v>
      </c>
      <c r="B397" s="237"/>
      <c r="C397" s="245"/>
      <c r="D397" s="245"/>
      <c r="E397" s="75"/>
      <c r="F397" s="72"/>
      <c r="G397" s="70"/>
      <c r="H397" s="75"/>
      <c r="I397" s="75"/>
      <c r="J397" s="48"/>
    </row>
    <row r="398" spans="1:14" ht="15.6" x14ac:dyDescent="0.3">
      <c r="A398" s="28" t="s">
        <v>51</v>
      </c>
      <c r="B398" s="237"/>
      <c r="C398" s="245"/>
      <c r="D398" s="245"/>
      <c r="E398" s="75"/>
      <c r="F398" s="72"/>
      <c r="G398" s="70"/>
      <c r="H398" s="75"/>
      <c r="I398" s="75"/>
      <c r="J398" s="48"/>
    </row>
    <row r="399" spans="1:14" ht="15.6" x14ac:dyDescent="0.3">
      <c r="A399" s="28" t="s">
        <v>53</v>
      </c>
      <c r="B399" s="237"/>
      <c r="C399" s="245"/>
      <c r="D399" s="245"/>
      <c r="E399" s="75"/>
      <c r="F399" s="72"/>
      <c r="G399" s="70"/>
      <c r="H399" s="75"/>
      <c r="I399" s="75"/>
      <c r="J399" s="48"/>
    </row>
    <row r="400" spans="1:14" ht="15.6" x14ac:dyDescent="0.3">
      <c r="A400" s="31"/>
      <c r="B400" s="207" t="s">
        <v>57</v>
      </c>
      <c r="C400" s="208"/>
      <c r="D400" s="208"/>
      <c r="E400" s="87" t="s">
        <v>58</v>
      </c>
      <c r="F400" s="87" t="s">
        <v>58</v>
      </c>
      <c r="G400" s="87" t="s">
        <v>58</v>
      </c>
      <c r="H400" s="33">
        <f>SUM(H395:H399)</f>
        <v>0</v>
      </c>
      <c r="I400" s="34">
        <v>0</v>
      </c>
      <c r="J400" s="34">
        <v>0</v>
      </c>
    </row>
    <row r="401" spans="1:14" ht="15.6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4" s="11" customFormat="1" ht="16.95" customHeight="1" x14ac:dyDescent="0.3">
      <c r="A402" s="112"/>
      <c r="B402" s="113" t="s">
        <v>9</v>
      </c>
      <c r="C402" s="118" t="s">
        <v>10</v>
      </c>
      <c r="D402" s="119" t="s">
        <v>11</v>
      </c>
      <c r="E402" s="119" t="s">
        <v>12</v>
      </c>
      <c r="F402" s="119" t="s">
        <v>132</v>
      </c>
      <c r="G402" s="119" t="s">
        <v>206</v>
      </c>
      <c r="H402" s="26"/>
      <c r="I402" s="26"/>
      <c r="J402" s="26"/>
      <c r="K402" s="26"/>
      <c r="L402" s="26"/>
      <c r="M402" s="26"/>
      <c r="N402" s="26"/>
    </row>
    <row r="403" spans="1:14" x14ac:dyDescent="0.25">
      <c r="C403" s="27" t="s">
        <v>15</v>
      </c>
      <c r="D403" s="27" t="s">
        <v>16</v>
      </c>
      <c r="E403" s="27" t="s">
        <v>17</v>
      </c>
      <c r="F403" s="27" t="s">
        <v>18</v>
      </c>
      <c r="G403" s="27" t="s">
        <v>19</v>
      </c>
    </row>
    <row r="405" spans="1:14" ht="41.4" x14ac:dyDescent="0.25">
      <c r="A405" s="168" t="s">
        <v>20</v>
      </c>
      <c r="B405" s="169"/>
      <c r="C405" s="169"/>
      <c r="D405" s="169"/>
      <c r="E405" s="169"/>
      <c r="F405" s="169"/>
      <c r="G405" s="169"/>
      <c r="H405" s="170"/>
      <c r="I405" s="12" t="s">
        <v>21</v>
      </c>
      <c r="J405" s="12" t="s">
        <v>22</v>
      </c>
    </row>
    <row r="406" spans="1:14" ht="27.6" x14ac:dyDescent="0.25">
      <c r="A406" s="12" t="s">
        <v>23</v>
      </c>
      <c r="B406" s="171" t="s">
        <v>113</v>
      </c>
      <c r="C406" s="169"/>
      <c r="D406" s="170"/>
      <c r="E406" s="5" t="s">
        <v>155</v>
      </c>
      <c r="F406" s="5" t="s">
        <v>195</v>
      </c>
      <c r="G406" s="5" t="s">
        <v>137</v>
      </c>
      <c r="H406" s="5" t="s">
        <v>196</v>
      </c>
      <c r="I406" s="5" t="s">
        <v>196</v>
      </c>
      <c r="J406" s="5" t="s">
        <v>196</v>
      </c>
    </row>
    <row r="407" spans="1:14" x14ac:dyDescent="0.25">
      <c r="A407" s="14">
        <v>1</v>
      </c>
      <c r="B407" s="223" t="s">
        <v>37</v>
      </c>
      <c r="C407" s="224"/>
      <c r="D407" s="224"/>
      <c r="E407" s="126" t="s">
        <v>38</v>
      </c>
      <c r="F407" s="126" t="s">
        <v>39</v>
      </c>
      <c r="G407" s="126" t="s">
        <v>40</v>
      </c>
      <c r="H407" s="126" t="s">
        <v>41</v>
      </c>
      <c r="I407" s="127" t="s">
        <v>42</v>
      </c>
      <c r="J407" s="14">
        <v>8</v>
      </c>
    </row>
    <row r="408" spans="1:14" ht="15.6" x14ac:dyDescent="0.3">
      <c r="A408" s="28" t="s">
        <v>45</v>
      </c>
      <c r="B408" s="225" t="s">
        <v>138</v>
      </c>
      <c r="C408" s="244"/>
      <c r="D408" s="244"/>
      <c r="E408" s="75"/>
      <c r="F408" s="72"/>
      <c r="G408" s="70"/>
      <c r="H408" s="75"/>
      <c r="I408" s="75"/>
      <c r="J408" s="48"/>
    </row>
    <row r="409" spans="1:14" ht="15.6" x14ac:dyDescent="0.3">
      <c r="A409" s="28" t="s">
        <v>47</v>
      </c>
      <c r="B409" s="237" t="s">
        <v>207</v>
      </c>
      <c r="C409" s="245"/>
      <c r="D409" s="245"/>
      <c r="E409" s="75"/>
      <c r="F409" s="72"/>
      <c r="G409" s="70" t="s">
        <v>200</v>
      </c>
      <c r="H409" s="75">
        <v>57887</v>
      </c>
      <c r="I409" s="75"/>
      <c r="J409" s="48"/>
    </row>
    <row r="410" spans="1:14" ht="15.6" x14ac:dyDescent="0.3">
      <c r="A410" s="28" t="s">
        <v>49</v>
      </c>
      <c r="B410" s="237"/>
      <c r="C410" s="245"/>
      <c r="D410" s="245"/>
      <c r="E410" s="75"/>
      <c r="F410" s="72"/>
      <c r="G410" s="70"/>
      <c r="H410" s="75"/>
      <c r="I410" s="75"/>
      <c r="J410" s="48"/>
    </row>
    <row r="411" spans="1:14" ht="15.6" x14ac:dyDescent="0.3">
      <c r="A411" s="28" t="s">
        <v>51</v>
      </c>
      <c r="B411" s="190"/>
      <c r="C411" s="216"/>
      <c r="D411" s="217"/>
      <c r="E411" s="75"/>
      <c r="F411" s="72"/>
      <c r="G411" s="70"/>
      <c r="H411" s="75"/>
      <c r="I411" s="75"/>
      <c r="J411" s="48"/>
    </row>
    <row r="412" spans="1:14" ht="15.6" x14ac:dyDescent="0.3">
      <c r="A412" s="28" t="s">
        <v>53</v>
      </c>
      <c r="B412" s="237"/>
      <c r="C412" s="245"/>
      <c r="D412" s="245"/>
      <c r="E412" s="75"/>
      <c r="F412" s="72"/>
      <c r="G412" s="70"/>
      <c r="H412" s="75"/>
      <c r="I412" s="75"/>
      <c r="J412" s="48"/>
    </row>
    <row r="413" spans="1:14" ht="15.6" x14ac:dyDescent="0.3">
      <c r="A413" s="28" t="s">
        <v>55</v>
      </c>
      <c r="B413" s="190"/>
      <c r="C413" s="216"/>
      <c r="D413" s="217"/>
      <c r="E413" s="75"/>
      <c r="F413" s="72"/>
      <c r="G413" s="70"/>
      <c r="H413" s="75"/>
      <c r="I413" s="75"/>
      <c r="J413" s="48"/>
    </row>
    <row r="414" spans="1:14" ht="15.6" x14ac:dyDescent="0.3">
      <c r="A414" s="28" t="s">
        <v>169</v>
      </c>
      <c r="B414" s="190"/>
      <c r="C414" s="216"/>
      <c r="D414" s="217"/>
      <c r="E414" s="75"/>
      <c r="F414" s="72"/>
      <c r="G414" s="70"/>
      <c r="H414" s="75"/>
      <c r="I414" s="75"/>
      <c r="J414" s="48"/>
    </row>
    <row r="415" spans="1:14" ht="15.6" x14ac:dyDescent="0.3">
      <c r="A415" s="28" t="s">
        <v>171</v>
      </c>
      <c r="B415" s="190"/>
      <c r="C415" s="216"/>
      <c r="D415" s="217"/>
      <c r="E415" s="75"/>
      <c r="F415" s="72"/>
      <c r="G415" s="70"/>
      <c r="H415" s="75"/>
      <c r="I415" s="75"/>
      <c r="J415" s="48"/>
    </row>
    <row r="416" spans="1:14" ht="15.6" x14ac:dyDescent="0.3">
      <c r="A416" s="28" t="s">
        <v>172</v>
      </c>
      <c r="B416" s="190"/>
      <c r="C416" s="216"/>
      <c r="D416" s="217"/>
      <c r="E416" s="75"/>
      <c r="F416" s="72"/>
      <c r="G416" s="70"/>
      <c r="H416" s="75"/>
      <c r="I416" s="75"/>
      <c r="J416" s="48"/>
    </row>
    <row r="417" spans="1:14" ht="15.6" x14ac:dyDescent="0.3">
      <c r="A417" s="28" t="s">
        <v>173</v>
      </c>
      <c r="B417" s="190"/>
      <c r="C417" s="216"/>
      <c r="D417" s="217"/>
      <c r="E417" s="75"/>
      <c r="F417" s="72"/>
      <c r="G417" s="70"/>
      <c r="H417" s="75"/>
      <c r="I417" s="75"/>
      <c r="J417" s="48"/>
    </row>
    <row r="418" spans="1:14" ht="15.6" x14ac:dyDescent="0.3">
      <c r="A418" s="28" t="s">
        <v>174</v>
      </c>
      <c r="B418" s="237"/>
      <c r="C418" s="245"/>
      <c r="D418" s="245"/>
      <c r="E418" s="75"/>
      <c r="F418" s="72"/>
      <c r="G418" s="70"/>
      <c r="H418" s="75"/>
      <c r="I418" s="75"/>
      <c r="J418" s="48"/>
    </row>
    <row r="419" spans="1:14" ht="15.6" x14ac:dyDescent="0.3">
      <c r="A419" s="28" t="s">
        <v>175</v>
      </c>
      <c r="B419" s="190"/>
      <c r="C419" s="216"/>
      <c r="D419" s="217"/>
      <c r="E419" s="75"/>
      <c r="F419" s="72"/>
      <c r="G419" s="70"/>
      <c r="H419" s="75"/>
      <c r="I419" s="75"/>
      <c r="J419" s="48"/>
    </row>
    <row r="420" spans="1:14" ht="15.6" x14ac:dyDescent="0.3">
      <c r="A420" s="28" t="s">
        <v>176</v>
      </c>
      <c r="B420" s="190"/>
      <c r="C420" s="216"/>
      <c r="D420" s="217"/>
      <c r="E420" s="75"/>
      <c r="F420" s="72"/>
      <c r="G420" s="70"/>
      <c r="H420" s="75"/>
      <c r="I420" s="75"/>
      <c r="J420" s="48"/>
    </row>
    <row r="421" spans="1:14" ht="15.6" x14ac:dyDescent="0.3">
      <c r="A421" s="28" t="s">
        <v>177</v>
      </c>
      <c r="B421" s="190"/>
      <c r="C421" s="216"/>
      <c r="D421" s="217"/>
      <c r="E421" s="75"/>
      <c r="F421" s="72"/>
      <c r="G421" s="70"/>
      <c r="H421" s="75"/>
      <c r="I421" s="75"/>
      <c r="J421" s="48"/>
    </row>
    <row r="422" spans="1:14" ht="15.6" x14ac:dyDescent="0.3">
      <c r="A422" s="28" t="s">
        <v>178</v>
      </c>
      <c r="B422" s="190"/>
      <c r="C422" s="216"/>
      <c r="D422" s="217"/>
      <c r="E422" s="75"/>
      <c r="F422" s="72"/>
      <c r="G422" s="70"/>
      <c r="H422" s="75"/>
      <c r="I422" s="75"/>
      <c r="J422" s="48"/>
    </row>
    <row r="423" spans="1:14" ht="15.6" x14ac:dyDescent="0.3">
      <c r="A423" s="31"/>
      <c r="B423" s="207" t="s">
        <v>57</v>
      </c>
      <c r="C423" s="208"/>
      <c r="D423" s="208"/>
      <c r="E423" s="87" t="s">
        <v>58</v>
      </c>
      <c r="F423" s="87" t="s">
        <v>58</v>
      </c>
      <c r="G423" s="87" t="s">
        <v>58</v>
      </c>
      <c r="H423" s="33">
        <f>SUM(H408:H422)</f>
        <v>57887</v>
      </c>
      <c r="I423" s="34">
        <v>53298</v>
      </c>
      <c r="J423" s="34">
        <v>48561</v>
      </c>
    </row>
    <row r="424" spans="1:14" x14ac:dyDescent="0.25">
      <c r="B424" s="88"/>
      <c r="C424" s="54"/>
      <c r="D424" s="54"/>
      <c r="E424" s="89"/>
      <c r="F424" s="89"/>
      <c r="G424" s="89"/>
      <c r="H424" s="90"/>
      <c r="I424" s="90"/>
      <c r="J424" s="90"/>
    </row>
    <row r="425" spans="1:14" s="11" customFormat="1" ht="16.95" customHeight="1" x14ac:dyDescent="0.3">
      <c r="A425" s="112"/>
      <c r="B425" s="113" t="s">
        <v>9</v>
      </c>
      <c r="C425" s="118" t="s">
        <v>10</v>
      </c>
      <c r="D425" s="119" t="s">
        <v>11</v>
      </c>
      <c r="E425" s="119"/>
      <c r="F425" s="119" t="s">
        <v>132</v>
      </c>
      <c r="G425" s="119" t="s">
        <v>206</v>
      </c>
      <c r="H425" s="26"/>
      <c r="I425" s="26"/>
      <c r="J425" s="26"/>
      <c r="K425" s="26"/>
      <c r="L425" s="26"/>
      <c r="M425" s="26"/>
      <c r="N425" s="26"/>
    </row>
    <row r="426" spans="1:14" x14ac:dyDescent="0.25">
      <c r="C426" s="27" t="s">
        <v>15</v>
      </c>
      <c r="D426" s="27" t="s">
        <v>16</v>
      </c>
      <c r="E426" s="27" t="s">
        <v>17</v>
      </c>
      <c r="F426" s="27" t="s">
        <v>18</v>
      </c>
      <c r="G426" s="27" t="s">
        <v>19</v>
      </c>
    </row>
    <row r="428" spans="1:14" ht="41.4" x14ac:dyDescent="0.25">
      <c r="A428" s="168" t="s">
        <v>20</v>
      </c>
      <c r="B428" s="169"/>
      <c r="C428" s="169"/>
      <c r="D428" s="169"/>
      <c r="E428" s="169"/>
      <c r="F428" s="169"/>
      <c r="G428" s="169"/>
      <c r="H428" s="170"/>
      <c r="I428" s="12" t="s">
        <v>21</v>
      </c>
      <c r="J428" s="12" t="s">
        <v>22</v>
      </c>
    </row>
    <row r="429" spans="1:14" ht="27.6" x14ac:dyDescent="0.25">
      <c r="A429" s="12" t="s">
        <v>23</v>
      </c>
      <c r="B429" s="171" t="s">
        <v>113</v>
      </c>
      <c r="C429" s="169"/>
      <c r="D429" s="170"/>
      <c r="E429" s="5" t="s">
        <v>155</v>
      </c>
      <c r="F429" s="5" t="s">
        <v>195</v>
      </c>
      <c r="G429" s="5" t="s">
        <v>137</v>
      </c>
      <c r="H429" s="5" t="s">
        <v>196</v>
      </c>
      <c r="I429" s="5" t="s">
        <v>196</v>
      </c>
      <c r="J429" s="5" t="s">
        <v>196</v>
      </c>
    </row>
    <row r="430" spans="1:14" x14ac:dyDescent="0.25">
      <c r="A430" s="14">
        <v>1</v>
      </c>
      <c r="B430" s="223" t="s">
        <v>37</v>
      </c>
      <c r="C430" s="224"/>
      <c r="D430" s="224"/>
      <c r="E430" s="126" t="s">
        <v>38</v>
      </c>
      <c r="F430" s="126" t="s">
        <v>39</v>
      </c>
      <c r="G430" s="126" t="s">
        <v>40</v>
      </c>
      <c r="H430" s="126" t="s">
        <v>41</v>
      </c>
      <c r="I430" s="127" t="s">
        <v>42</v>
      </c>
      <c r="J430" s="14">
        <v>8</v>
      </c>
    </row>
    <row r="431" spans="1:14" ht="15.6" x14ac:dyDescent="0.3">
      <c r="A431" s="28" t="s">
        <v>45</v>
      </c>
      <c r="B431" s="225" t="s">
        <v>138</v>
      </c>
      <c r="C431" s="244"/>
      <c r="D431" s="244"/>
      <c r="E431" s="75"/>
      <c r="F431" s="72"/>
      <c r="G431" s="70"/>
      <c r="H431" s="75"/>
      <c r="I431" s="75"/>
      <c r="J431" s="48"/>
    </row>
    <row r="432" spans="1:14" ht="15.6" x14ac:dyDescent="0.3">
      <c r="A432" s="28" t="s">
        <v>47</v>
      </c>
      <c r="B432" s="237"/>
      <c r="C432" s="245"/>
      <c r="D432" s="245"/>
      <c r="E432" s="75"/>
      <c r="F432" s="72"/>
      <c r="G432" s="70"/>
      <c r="H432" s="75"/>
      <c r="I432" s="75"/>
      <c r="J432" s="48"/>
    </row>
    <row r="433" spans="1:14" ht="15.6" x14ac:dyDescent="0.3">
      <c r="A433" s="28" t="s">
        <v>49</v>
      </c>
      <c r="B433" s="237"/>
      <c r="C433" s="245"/>
      <c r="D433" s="245"/>
      <c r="E433" s="75"/>
      <c r="F433" s="72"/>
      <c r="G433" s="70"/>
      <c r="H433" s="75"/>
      <c r="I433" s="75"/>
      <c r="J433" s="48"/>
    </row>
    <row r="434" spans="1:14" ht="15.6" x14ac:dyDescent="0.3">
      <c r="A434" s="28" t="s">
        <v>51</v>
      </c>
      <c r="B434" s="190"/>
      <c r="C434" s="216"/>
      <c r="D434" s="217"/>
      <c r="E434" s="75"/>
      <c r="F434" s="72"/>
      <c r="G434" s="70"/>
      <c r="H434" s="75"/>
      <c r="I434" s="75"/>
      <c r="J434" s="48"/>
    </row>
    <row r="435" spans="1:14" ht="15.6" x14ac:dyDescent="0.3">
      <c r="A435" s="28" t="s">
        <v>53</v>
      </c>
      <c r="B435" s="190"/>
      <c r="C435" s="216"/>
      <c r="D435" s="217"/>
      <c r="E435" s="75"/>
      <c r="F435" s="72"/>
      <c r="G435" s="70"/>
      <c r="H435" s="75"/>
      <c r="I435" s="75"/>
      <c r="J435" s="48"/>
    </row>
    <row r="436" spans="1:14" ht="15.6" x14ac:dyDescent="0.3">
      <c r="A436" s="31"/>
      <c r="B436" s="207" t="s">
        <v>57</v>
      </c>
      <c r="C436" s="208"/>
      <c r="D436" s="208"/>
      <c r="E436" s="87" t="s">
        <v>58</v>
      </c>
      <c r="F436" s="87" t="s">
        <v>58</v>
      </c>
      <c r="G436" s="87" t="s">
        <v>58</v>
      </c>
      <c r="H436" s="33">
        <f>SUM(H431:H434)</f>
        <v>0</v>
      </c>
      <c r="I436" s="34">
        <v>0</v>
      </c>
      <c r="J436" s="34">
        <v>0</v>
      </c>
    </row>
    <row r="437" spans="1:14" ht="15.6" x14ac:dyDescent="0.3">
      <c r="A437" s="11"/>
      <c r="B437" s="103"/>
      <c r="C437" s="104"/>
      <c r="D437" s="104"/>
      <c r="E437" s="105"/>
      <c r="F437" s="105"/>
      <c r="G437" s="105"/>
      <c r="H437" s="86"/>
      <c r="I437" s="95"/>
      <c r="J437" s="95"/>
    </row>
    <row r="438" spans="1:14" s="11" customFormat="1" ht="16.95" customHeight="1" x14ac:dyDescent="0.3">
      <c r="A438" s="112"/>
      <c r="B438" s="113" t="s">
        <v>9</v>
      </c>
      <c r="C438" s="118" t="s">
        <v>10</v>
      </c>
      <c r="D438" s="119" t="s">
        <v>11</v>
      </c>
      <c r="E438" s="119" t="s">
        <v>12</v>
      </c>
      <c r="F438" s="119" t="s">
        <v>132</v>
      </c>
      <c r="G438" s="119" t="s">
        <v>208</v>
      </c>
      <c r="H438" s="26"/>
      <c r="I438" s="26"/>
      <c r="J438" s="26"/>
      <c r="K438" s="26"/>
      <c r="L438" s="26"/>
      <c r="M438" s="26"/>
      <c r="N438" s="26"/>
    </row>
    <row r="439" spans="1:14" x14ac:dyDescent="0.25">
      <c r="C439" s="27" t="s">
        <v>15</v>
      </c>
      <c r="D439" s="27" t="s">
        <v>16</v>
      </c>
      <c r="E439" s="27" t="s">
        <v>17</v>
      </c>
      <c r="F439" s="27" t="s">
        <v>18</v>
      </c>
      <c r="G439" s="27" t="s">
        <v>19</v>
      </c>
    </row>
    <row r="441" spans="1:14" ht="41.4" x14ac:dyDescent="0.25">
      <c r="A441" s="168" t="s">
        <v>20</v>
      </c>
      <c r="B441" s="169"/>
      <c r="C441" s="169"/>
      <c r="D441" s="169"/>
      <c r="E441" s="169"/>
      <c r="F441" s="169"/>
      <c r="G441" s="169"/>
      <c r="H441" s="170"/>
      <c r="I441" s="12" t="s">
        <v>21</v>
      </c>
      <c r="J441" s="12" t="s">
        <v>22</v>
      </c>
    </row>
    <row r="442" spans="1:14" ht="27.6" x14ac:dyDescent="0.25">
      <c r="A442" s="12" t="s">
        <v>23</v>
      </c>
      <c r="B442" s="171" t="s">
        <v>113</v>
      </c>
      <c r="C442" s="169"/>
      <c r="D442" s="170"/>
      <c r="E442" s="5" t="s">
        <v>155</v>
      </c>
      <c r="F442" s="5" t="s">
        <v>195</v>
      </c>
      <c r="G442" s="5" t="s">
        <v>137</v>
      </c>
      <c r="H442" s="5" t="s">
        <v>196</v>
      </c>
      <c r="I442" s="5" t="s">
        <v>196</v>
      </c>
      <c r="J442" s="5" t="s">
        <v>196</v>
      </c>
    </row>
    <row r="443" spans="1:14" x14ac:dyDescent="0.25">
      <c r="A443" s="14">
        <v>1</v>
      </c>
      <c r="B443" s="223" t="s">
        <v>37</v>
      </c>
      <c r="C443" s="224"/>
      <c r="D443" s="224"/>
      <c r="E443" s="126" t="s">
        <v>38</v>
      </c>
      <c r="F443" s="126" t="s">
        <v>39</v>
      </c>
      <c r="G443" s="126" t="s">
        <v>40</v>
      </c>
      <c r="H443" s="126" t="s">
        <v>41</v>
      </c>
      <c r="I443" s="127" t="s">
        <v>42</v>
      </c>
      <c r="J443" s="14">
        <v>8</v>
      </c>
    </row>
    <row r="444" spans="1:14" ht="15.6" x14ac:dyDescent="0.3">
      <c r="A444" s="28" t="s">
        <v>45</v>
      </c>
      <c r="B444" s="225" t="s">
        <v>138</v>
      </c>
      <c r="C444" s="244"/>
      <c r="D444" s="244"/>
      <c r="E444" s="75"/>
      <c r="F444" s="72"/>
      <c r="G444" s="70"/>
      <c r="H444" s="75"/>
      <c r="I444" s="75"/>
      <c r="J444" s="48"/>
    </row>
    <row r="445" spans="1:14" ht="15.6" x14ac:dyDescent="0.3">
      <c r="A445" s="28" t="s">
        <v>47</v>
      </c>
      <c r="B445" s="237"/>
      <c r="C445" s="245"/>
      <c r="D445" s="245"/>
      <c r="E445" s="75"/>
      <c r="F445" s="72"/>
      <c r="G445" s="70"/>
      <c r="H445" s="75"/>
      <c r="I445" s="75"/>
      <c r="J445" s="48"/>
    </row>
    <row r="446" spans="1:14" ht="15.6" x14ac:dyDescent="0.3">
      <c r="A446" s="28" t="s">
        <v>49</v>
      </c>
      <c r="B446" s="237"/>
      <c r="C446" s="245"/>
      <c r="D446" s="245"/>
      <c r="E446" s="75"/>
      <c r="F446" s="72"/>
      <c r="G446" s="70"/>
      <c r="H446" s="75"/>
      <c r="I446" s="75"/>
      <c r="J446" s="48"/>
    </row>
    <row r="447" spans="1:14" ht="15.6" x14ac:dyDescent="0.3">
      <c r="A447" s="28" t="s">
        <v>51</v>
      </c>
      <c r="B447" s="190"/>
      <c r="C447" s="216"/>
      <c r="D447" s="217"/>
      <c r="E447" s="75"/>
      <c r="F447" s="72"/>
      <c r="G447" s="70"/>
      <c r="H447" s="75"/>
      <c r="I447" s="75"/>
      <c r="J447" s="48"/>
    </row>
    <row r="448" spans="1:14" ht="15.6" x14ac:dyDescent="0.3">
      <c r="A448" s="28" t="s">
        <v>53</v>
      </c>
      <c r="B448" s="190"/>
      <c r="C448" s="216"/>
      <c r="D448" s="217"/>
      <c r="E448" s="75"/>
      <c r="F448" s="72"/>
      <c r="G448" s="70"/>
      <c r="H448" s="75"/>
      <c r="I448" s="75"/>
      <c r="J448" s="48"/>
    </row>
    <row r="449" spans="1:14" ht="15.6" x14ac:dyDescent="0.3">
      <c r="A449" s="31"/>
      <c r="B449" s="207" t="s">
        <v>57</v>
      </c>
      <c r="C449" s="208"/>
      <c r="D449" s="208"/>
      <c r="E449" s="87" t="s">
        <v>58</v>
      </c>
      <c r="F449" s="87" t="s">
        <v>58</v>
      </c>
      <c r="G449" s="87" t="s">
        <v>58</v>
      </c>
      <c r="H449" s="33">
        <f>SUM(H444:H447)</f>
        <v>0</v>
      </c>
      <c r="I449" s="34">
        <v>0</v>
      </c>
      <c r="J449" s="34">
        <v>0</v>
      </c>
    </row>
    <row r="450" spans="1:14" ht="15.6" x14ac:dyDescent="0.3">
      <c r="A450" s="11"/>
      <c r="B450" s="103"/>
      <c r="C450" s="104"/>
      <c r="D450" s="104"/>
      <c r="E450" s="105"/>
      <c r="F450" s="105"/>
      <c r="G450" s="105"/>
      <c r="H450" s="86"/>
      <c r="I450" s="95"/>
      <c r="J450" s="95"/>
    </row>
    <row r="452" spans="1:14" ht="15.6" x14ac:dyDescent="0.3">
      <c r="A452" s="143" t="s">
        <v>209</v>
      </c>
      <c r="B452" s="145"/>
      <c r="C452" s="145"/>
      <c r="D452" s="145"/>
      <c r="E452" s="145"/>
      <c r="F452" s="145"/>
      <c r="G452" s="145"/>
      <c r="H452" s="145"/>
      <c r="I452" s="145"/>
      <c r="J452" s="145"/>
    </row>
    <row r="453" spans="1:14" ht="15.6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4" s="11" customFormat="1" ht="16.95" customHeight="1" x14ac:dyDescent="0.3">
      <c r="A454" s="112"/>
      <c r="B454" s="113" t="s">
        <v>9</v>
      </c>
      <c r="C454" s="118" t="s">
        <v>10</v>
      </c>
      <c r="D454" s="119" t="s">
        <v>11</v>
      </c>
      <c r="E454" s="119"/>
      <c r="F454" s="119"/>
      <c r="G454" s="119"/>
      <c r="H454" s="26"/>
      <c r="I454" s="26"/>
      <c r="J454" s="26"/>
      <c r="K454" s="26"/>
      <c r="L454" s="26"/>
      <c r="M454" s="26"/>
      <c r="N454" s="26"/>
    </row>
    <row r="455" spans="1:14" x14ac:dyDescent="0.25">
      <c r="C455" s="27" t="s">
        <v>15</v>
      </c>
      <c r="D455" s="27" t="s">
        <v>16</v>
      </c>
      <c r="E455" s="27" t="s">
        <v>17</v>
      </c>
      <c r="F455" s="27" t="s">
        <v>18</v>
      </c>
      <c r="G455" s="27" t="s">
        <v>19</v>
      </c>
    </row>
    <row r="457" spans="1:14" ht="41.4" x14ac:dyDescent="0.25">
      <c r="A457" s="168" t="s">
        <v>20</v>
      </c>
      <c r="B457" s="169"/>
      <c r="C457" s="169"/>
      <c r="D457" s="169"/>
      <c r="E457" s="169"/>
      <c r="F457" s="169"/>
      <c r="G457" s="169"/>
      <c r="H457" s="170"/>
      <c r="I457" s="12" t="s">
        <v>21</v>
      </c>
      <c r="J457" s="12" t="s">
        <v>22</v>
      </c>
    </row>
    <row r="458" spans="1:14" ht="41.4" x14ac:dyDescent="0.25">
      <c r="A458" s="12" t="s">
        <v>23</v>
      </c>
      <c r="B458" s="171" t="s">
        <v>107</v>
      </c>
      <c r="C458" s="169"/>
      <c r="D458" s="170"/>
      <c r="E458" s="5" t="s">
        <v>108</v>
      </c>
      <c r="F458" s="5" t="s">
        <v>109</v>
      </c>
      <c r="G458" s="5" t="s">
        <v>137</v>
      </c>
      <c r="H458" s="5" t="s">
        <v>210</v>
      </c>
      <c r="I458" s="5" t="s">
        <v>210</v>
      </c>
      <c r="J458" s="5" t="s">
        <v>210</v>
      </c>
    </row>
    <row r="459" spans="1:14" x14ac:dyDescent="0.25">
      <c r="A459" s="14">
        <v>1</v>
      </c>
      <c r="B459" s="223" t="s">
        <v>37</v>
      </c>
      <c r="C459" s="224"/>
      <c r="D459" s="224"/>
      <c r="E459" s="126" t="s">
        <v>38</v>
      </c>
      <c r="F459" s="126" t="s">
        <v>39</v>
      </c>
      <c r="G459" s="126" t="s">
        <v>40</v>
      </c>
      <c r="H459" s="126" t="s">
        <v>41</v>
      </c>
      <c r="I459" s="127" t="s">
        <v>42</v>
      </c>
      <c r="J459" s="14">
        <v>8</v>
      </c>
    </row>
    <row r="460" spans="1:14" ht="15.6" x14ac:dyDescent="0.3">
      <c r="A460" s="28" t="s">
        <v>45</v>
      </c>
      <c r="B460" s="237"/>
      <c r="C460" s="245"/>
      <c r="D460" s="245"/>
      <c r="E460" s="71"/>
      <c r="F460" s="71"/>
      <c r="G460" s="70"/>
      <c r="H460" s="30"/>
      <c r="I460" s="30"/>
      <c r="J460" s="30"/>
    </row>
    <row r="461" spans="1:14" ht="15.6" x14ac:dyDescent="0.3">
      <c r="A461" s="28" t="s">
        <v>47</v>
      </c>
      <c r="B461" s="246"/>
      <c r="C461" s="247"/>
      <c r="D461" s="247"/>
      <c r="E461" s="71"/>
      <c r="F461" s="71"/>
      <c r="G461" s="70"/>
      <c r="H461" s="30"/>
      <c r="I461" s="30"/>
      <c r="J461" s="30"/>
    </row>
    <row r="462" spans="1:14" ht="15.6" x14ac:dyDescent="0.3">
      <c r="A462" s="31"/>
      <c r="B462" s="230" t="s">
        <v>57</v>
      </c>
      <c r="C462" s="248"/>
      <c r="D462" s="248"/>
      <c r="E462" s="32" t="s">
        <v>58</v>
      </c>
      <c r="F462" s="32" t="s">
        <v>58</v>
      </c>
      <c r="G462" s="32" t="s">
        <v>58</v>
      </c>
      <c r="H462" s="59">
        <f>SUM(H460:H461)</f>
        <v>0</v>
      </c>
      <c r="I462" s="45"/>
      <c r="J462" s="45"/>
    </row>
  </sheetData>
  <sheetProtection password="83D2" sheet="1" selectLockedCells="1" autoFilter="0"/>
  <mergeCells count="298">
    <mergeCell ref="B421:D421"/>
    <mergeCell ref="A341:H341"/>
    <mergeCell ref="B342:D342"/>
    <mergeCell ref="B343:D343"/>
    <mergeCell ref="B344:D344"/>
    <mergeCell ref="B345:D345"/>
    <mergeCell ref="B372:D372"/>
    <mergeCell ref="A379:H379"/>
    <mergeCell ref="B382:D382"/>
    <mergeCell ref="B383:D383"/>
    <mergeCell ref="B384:D384"/>
    <mergeCell ref="B385:D385"/>
    <mergeCell ref="B394:D394"/>
    <mergeCell ref="B360:D360"/>
    <mergeCell ref="A365:H365"/>
    <mergeCell ref="B366:D366"/>
    <mergeCell ref="B367:D367"/>
    <mergeCell ref="A354:H354"/>
    <mergeCell ref="B356:D356"/>
    <mergeCell ref="B357:D357"/>
    <mergeCell ref="B358:D358"/>
    <mergeCell ref="B359:D359"/>
    <mergeCell ref="B254:D254"/>
    <mergeCell ref="B255:D255"/>
    <mergeCell ref="B256:D256"/>
    <mergeCell ref="B257:D257"/>
    <mergeCell ref="B258:D258"/>
    <mergeCell ref="B261:D261"/>
    <mergeCell ref="B132:E132"/>
    <mergeCell ref="B250:D250"/>
    <mergeCell ref="B251:D251"/>
    <mergeCell ref="B252:D252"/>
    <mergeCell ref="B253:D253"/>
    <mergeCell ref="B244:D244"/>
    <mergeCell ref="B245:D245"/>
    <mergeCell ref="B246:D246"/>
    <mergeCell ref="B247:D247"/>
    <mergeCell ref="A224:J224"/>
    <mergeCell ref="B259:D259"/>
    <mergeCell ref="B260:D260"/>
    <mergeCell ref="A241:H241"/>
    <mergeCell ref="B242:D242"/>
    <mergeCell ref="B243:D243"/>
    <mergeCell ref="B232:D232"/>
    <mergeCell ref="A197:J197"/>
    <mergeCell ref="A202:H202"/>
    <mergeCell ref="B449:D449"/>
    <mergeCell ref="B444:D444"/>
    <mergeCell ref="B445:D445"/>
    <mergeCell ref="B446:D446"/>
    <mergeCell ref="B447:D447"/>
    <mergeCell ref="B448:D448"/>
    <mergeCell ref="B435:D435"/>
    <mergeCell ref="B442:D442"/>
    <mergeCell ref="B436:D436"/>
    <mergeCell ref="B276:D276"/>
    <mergeCell ref="B443:D443"/>
    <mergeCell ref="B286:D286"/>
    <mergeCell ref="B287:D287"/>
    <mergeCell ref="B288:D288"/>
    <mergeCell ref="B289:D289"/>
    <mergeCell ref="B433:D433"/>
    <mergeCell ref="A270:H270"/>
    <mergeCell ref="B271:D271"/>
    <mergeCell ref="B374:D374"/>
    <mergeCell ref="B369:D369"/>
    <mergeCell ref="B409:D409"/>
    <mergeCell ref="B410:D410"/>
    <mergeCell ref="B399:D399"/>
    <mergeCell ref="B397:D397"/>
    <mergeCell ref="A392:H392"/>
    <mergeCell ref="B393:D393"/>
    <mergeCell ref="B300:E300"/>
    <mergeCell ref="B380:D380"/>
    <mergeCell ref="B301:E301"/>
    <mergeCell ref="B302:E302"/>
    <mergeCell ref="B303:E303"/>
    <mergeCell ref="B371:D371"/>
    <mergeCell ref="A441:H441"/>
    <mergeCell ref="B263:D263"/>
    <mergeCell ref="B264:D264"/>
    <mergeCell ref="B423:D423"/>
    <mergeCell ref="B408:D408"/>
    <mergeCell ref="B262:D262"/>
    <mergeCell ref="A60:H60"/>
    <mergeCell ref="B19:D19"/>
    <mergeCell ref="B20:D20"/>
    <mergeCell ref="B21:D21"/>
    <mergeCell ref="B413:D413"/>
    <mergeCell ref="B414:D414"/>
    <mergeCell ref="B415:D415"/>
    <mergeCell ref="B411:D411"/>
    <mergeCell ref="B400:D400"/>
    <mergeCell ref="B395:D395"/>
    <mergeCell ref="B396:D396"/>
    <mergeCell ref="B398:D398"/>
    <mergeCell ref="B422:D422"/>
    <mergeCell ref="B418:D418"/>
    <mergeCell ref="B419:D419"/>
    <mergeCell ref="B420:D420"/>
    <mergeCell ref="B416:D416"/>
    <mergeCell ref="B370:D370"/>
    <mergeCell ref="B373:D373"/>
    <mergeCell ref="B55:F55"/>
    <mergeCell ref="B49:F49"/>
    <mergeCell ref="B50:F50"/>
    <mergeCell ref="B44:F44"/>
    <mergeCell ref="B74:F74"/>
    <mergeCell ref="B75:F75"/>
    <mergeCell ref="B76:F76"/>
    <mergeCell ref="A68:A69"/>
    <mergeCell ref="B68:F68"/>
    <mergeCell ref="B69:F69"/>
    <mergeCell ref="B70:F70"/>
    <mergeCell ref="B71:F71"/>
    <mergeCell ref="B51:F51"/>
    <mergeCell ref="B52:F52"/>
    <mergeCell ref="B53:F53"/>
    <mergeCell ref="B54:F54"/>
    <mergeCell ref="B61:F61"/>
    <mergeCell ref="B45:F45"/>
    <mergeCell ref="B46:F46"/>
    <mergeCell ref="A47:A48"/>
    <mergeCell ref="B47:F47"/>
    <mergeCell ref="B48:F48"/>
    <mergeCell ref="B458:D458"/>
    <mergeCell ref="B459:D459"/>
    <mergeCell ref="B460:D460"/>
    <mergeCell ref="B461:D461"/>
    <mergeCell ref="B462:D462"/>
    <mergeCell ref="A452:J452"/>
    <mergeCell ref="A457:H457"/>
    <mergeCell ref="B62:F62"/>
    <mergeCell ref="A63:A64"/>
    <mergeCell ref="B63:F63"/>
    <mergeCell ref="B434:D434"/>
    <mergeCell ref="A428:H428"/>
    <mergeCell ref="B429:D429"/>
    <mergeCell ref="B430:D430"/>
    <mergeCell ref="B431:D431"/>
    <mergeCell ref="B432:D432"/>
    <mergeCell ref="B73:F73"/>
    <mergeCell ref="A336:J336"/>
    <mergeCell ref="A405:H405"/>
    <mergeCell ref="B406:D406"/>
    <mergeCell ref="B407:D407"/>
    <mergeCell ref="B381:D381"/>
    <mergeCell ref="B417:D417"/>
    <mergeCell ref="B412:D412"/>
    <mergeCell ref="B321:E321"/>
    <mergeCell ref="B368:D368"/>
    <mergeCell ref="A282:H282"/>
    <mergeCell ref="B284:D284"/>
    <mergeCell ref="A296:H296"/>
    <mergeCell ref="B297:E297"/>
    <mergeCell ref="B298:E298"/>
    <mergeCell ref="B299:E299"/>
    <mergeCell ref="B283:D283"/>
    <mergeCell ref="B331:E331"/>
    <mergeCell ref="B285:D285"/>
    <mergeCell ref="B346:D346"/>
    <mergeCell ref="B347:D347"/>
    <mergeCell ref="B348:D348"/>
    <mergeCell ref="B349:D349"/>
    <mergeCell ref="B265:D265"/>
    <mergeCell ref="A291:J291"/>
    <mergeCell ref="B272:D272"/>
    <mergeCell ref="B273:D273"/>
    <mergeCell ref="B274:D274"/>
    <mergeCell ref="B275:D275"/>
    <mergeCell ref="B277:D277"/>
    <mergeCell ref="B233:D233"/>
    <mergeCell ref="B210:C210"/>
    <mergeCell ref="B211:C211"/>
    <mergeCell ref="A216:H216"/>
    <mergeCell ref="B217:C217"/>
    <mergeCell ref="B248:D248"/>
    <mergeCell ref="B249:D249"/>
    <mergeCell ref="B234:D234"/>
    <mergeCell ref="A236:J236"/>
    <mergeCell ref="B218:C218"/>
    <mergeCell ref="B219:C219"/>
    <mergeCell ref="B220:C220"/>
    <mergeCell ref="B221:C221"/>
    <mergeCell ref="B222:C222"/>
    <mergeCell ref="A229:H229"/>
    <mergeCell ref="B230:D230"/>
    <mergeCell ref="B231:D231"/>
    <mergeCell ref="B204:C204"/>
    <mergeCell ref="B205:C205"/>
    <mergeCell ref="B206:C206"/>
    <mergeCell ref="B207:C207"/>
    <mergeCell ref="B208:C208"/>
    <mergeCell ref="B209:C209"/>
    <mergeCell ref="A184:J184"/>
    <mergeCell ref="A189:H189"/>
    <mergeCell ref="B190:D190"/>
    <mergeCell ref="B191:D191"/>
    <mergeCell ref="B192:D192"/>
    <mergeCell ref="B193:D193"/>
    <mergeCell ref="B194:D194"/>
    <mergeCell ref="B195:D195"/>
    <mergeCell ref="B180:C180"/>
    <mergeCell ref="B181:C181"/>
    <mergeCell ref="B182:C182"/>
    <mergeCell ref="B166:E166"/>
    <mergeCell ref="A168:J168"/>
    <mergeCell ref="A170:J170"/>
    <mergeCell ref="A175:H175"/>
    <mergeCell ref="B176:C176"/>
    <mergeCell ref="B203:C203"/>
    <mergeCell ref="B140:E140"/>
    <mergeCell ref="B141:E141"/>
    <mergeCell ref="B142:E142"/>
    <mergeCell ref="A144:J144"/>
    <mergeCell ref="A149:H149"/>
    <mergeCell ref="B386:D386"/>
    <mergeCell ref="B332:E332"/>
    <mergeCell ref="B333:E333"/>
    <mergeCell ref="B329:E329"/>
    <mergeCell ref="B330:E330"/>
    <mergeCell ref="A161:G161"/>
    <mergeCell ref="B162:E162"/>
    <mergeCell ref="B163:E163"/>
    <mergeCell ref="B164:E164"/>
    <mergeCell ref="B165:E165"/>
    <mergeCell ref="B150:E150"/>
    <mergeCell ref="B151:E151"/>
    <mergeCell ref="B152:E152"/>
    <mergeCell ref="B153:E153"/>
    <mergeCell ref="B154:E154"/>
    <mergeCell ref="A156:J156"/>
    <mergeCell ref="B177:C177"/>
    <mergeCell ref="B178:C178"/>
    <mergeCell ref="B179:C179"/>
    <mergeCell ref="B121:E121"/>
    <mergeCell ref="B122:E122"/>
    <mergeCell ref="A137:G137"/>
    <mergeCell ref="B138:E138"/>
    <mergeCell ref="B139:E139"/>
    <mergeCell ref="A127:G127"/>
    <mergeCell ref="B128:E128"/>
    <mergeCell ref="B129:E129"/>
    <mergeCell ref="B130:E130"/>
    <mergeCell ref="B131:E131"/>
    <mergeCell ref="B112:E112"/>
    <mergeCell ref="A117:G117"/>
    <mergeCell ref="B118:E118"/>
    <mergeCell ref="B119:E119"/>
    <mergeCell ref="B120:E120"/>
    <mergeCell ref="A107:G107"/>
    <mergeCell ref="B108:E108"/>
    <mergeCell ref="B109:E109"/>
    <mergeCell ref="B110:E110"/>
    <mergeCell ref="B111:E111"/>
    <mergeCell ref="A97:G97"/>
    <mergeCell ref="B98:E98"/>
    <mergeCell ref="B99:E99"/>
    <mergeCell ref="B100:E100"/>
    <mergeCell ref="B101:E101"/>
    <mergeCell ref="B102:E102"/>
    <mergeCell ref="B87:E87"/>
    <mergeCell ref="B88:E88"/>
    <mergeCell ref="B89:E89"/>
    <mergeCell ref="B90:F90"/>
    <mergeCell ref="A92:J92"/>
    <mergeCell ref="A78:J78"/>
    <mergeCell ref="A80:J80"/>
    <mergeCell ref="A85:H85"/>
    <mergeCell ref="B86:E86"/>
    <mergeCell ref="B64:F64"/>
    <mergeCell ref="B65:F65"/>
    <mergeCell ref="B66:F66"/>
    <mergeCell ref="B67:F67"/>
    <mergeCell ref="B72:F72"/>
    <mergeCell ref="A39:G39"/>
    <mergeCell ref="B40:F40"/>
    <mergeCell ref="B41:F41"/>
    <mergeCell ref="A42:A43"/>
    <mergeCell ref="B42:F42"/>
    <mergeCell ref="B43:F43"/>
    <mergeCell ref="B30:D30"/>
    <mergeCell ref="B31:D31"/>
    <mergeCell ref="B32:D32"/>
    <mergeCell ref="A34:J34"/>
    <mergeCell ref="B10:D10"/>
    <mergeCell ref="B11:D11"/>
    <mergeCell ref="A23:J23"/>
    <mergeCell ref="A28:H28"/>
    <mergeCell ref="B29:D29"/>
    <mergeCell ref="B18:D18"/>
    <mergeCell ref="A1:J1"/>
    <mergeCell ref="A6:H6"/>
    <mergeCell ref="B7:D7"/>
    <mergeCell ref="B8:D8"/>
    <mergeCell ref="B9:D9"/>
    <mergeCell ref="A16:H16"/>
    <mergeCell ref="B17:D17"/>
  </mergeCells>
  <pageMargins left="0.7" right="0.7" top="0.75" bottom="0.75" header="0.3" footer="0.3"/>
  <pageSetup paperSize="9" scale="64" orientation="portrait" horizontalDpi="4294967295" verticalDpi="4294967295" r:id="rId1"/>
  <rowBreaks count="9" manualBreakCount="9">
    <brk id="33" max="16383" man="1"/>
    <brk id="76" max="16383" man="1"/>
    <brk id="123" max="16383" man="1"/>
    <brk id="167" max="16383" man="1"/>
    <brk id="223" max="16383" man="1"/>
    <brk id="278" max="16383" man="1"/>
    <brk id="335" max="16383" man="1"/>
    <brk id="388" max="16383" man="1"/>
    <brk id="451" max="16383" man="1"/>
  </rowBreaks>
  <ignoredErrors>
    <ignoredError sqref="C402:G402 C389:G389 C376:G376 C362:G36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31" zoomScale="65" zoomScaleNormal="65" workbookViewId="0">
      <selection activeCell="M33" sqref="M33"/>
    </sheetView>
  </sheetViews>
  <sheetFormatPr defaultColWidth="9.109375" defaultRowHeight="13.8" x14ac:dyDescent="0.25"/>
  <cols>
    <col min="1" max="1" width="6.44140625" style="9" customWidth="1"/>
    <col min="2" max="4" width="9.109375" style="9"/>
    <col min="5" max="5" width="13.44140625" style="9" customWidth="1"/>
    <col min="6" max="6" width="12.109375" style="9" customWidth="1"/>
    <col min="7" max="7" width="12.44140625" style="9" customWidth="1"/>
    <col min="8" max="8" width="12.109375" style="9" customWidth="1"/>
    <col min="9" max="9" width="11.44140625" style="9" customWidth="1"/>
    <col min="10" max="10" width="13" style="9" customWidth="1"/>
    <col min="11" max="11" width="11.44140625" style="9" customWidth="1"/>
    <col min="12" max="12" width="17.44140625" style="9" customWidth="1"/>
    <col min="13" max="13" width="15.109375" style="9" customWidth="1"/>
    <col min="14" max="14" width="15.6640625" style="9" customWidth="1"/>
    <col min="15" max="16384" width="9.109375" style="9"/>
  </cols>
  <sheetData>
    <row r="1" spans="1:14" x14ac:dyDescent="0.25"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0.25" customHeight="1" x14ac:dyDescent="0.3">
      <c r="A2" s="133" t="s">
        <v>5</v>
      </c>
      <c r="B2" s="133"/>
      <c r="C2" s="133"/>
      <c r="D2" s="134"/>
      <c r="E2" s="135" t="s">
        <v>211</v>
      </c>
      <c r="F2" s="136"/>
      <c r="G2" s="136"/>
      <c r="H2" s="136"/>
      <c r="I2" s="136"/>
      <c r="J2" s="136"/>
      <c r="K2" s="136"/>
      <c r="L2" s="136"/>
      <c r="M2" s="136"/>
      <c r="N2" s="136"/>
    </row>
    <row r="4" spans="1:14" ht="15.6" x14ac:dyDescent="0.3">
      <c r="A4" s="143" t="s">
        <v>7</v>
      </c>
      <c r="B4" s="144"/>
      <c r="C4" s="144"/>
      <c r="D4" s="144"/>
      <c r="E4" s="144"/>
      <c r="F4" s="144"/>
      <c r="G4" s="144"/>
      <c r="H4" s="144"/>
      <c r="I4" s="144"/>
      <c r="J4" s="145"/>
      <c r="K4" s="145"/>
      <c r="L4" s="145"/>
      <c r="M4" s="145"/>
      <c r="N4" s="145"/>
    </row>
    <row r="5" spans="1:14" ht="15.6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6" x14ac:dyDescent="0.3">
      <c r="A6" s="146" t="s">
        <v>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8" spans="1:14" s="11" customFormat="1" ht="15.6" x14ac:dyDescent="0.3">
      <c r="A8" s="132" t="s">
        <v>9</v>
      </c>
      <c r="B8" s="132"/>
      <c r="C8" s="118" t="s">
        <v>10</v>
      </c>
      <c r="D8" s="119" t="s">
        <v>11</v>
      </c>
      <c r="E8" s="119" t="s">
        <v>212</v>
      </c>
      <c r="F8" s="119" t="s">
        <v>13</v>
      </c>
      <c r="G8" s="119" t="s">
        <v>14</v>
      </c>
      <c r="H8" s="26"/>
      <c r="I8" s="26"/>
      <c r="J8" s="26"/>
      <c r="K8" s="26"/>
      <c r="L8" s="26"/>
      <c r="M8" s="26"/>
      <c r="N8" s="26"/>
    </row>
    <row r="9" spans="1:14" x14ac:dyDescent="0.25"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</row>
    <row r="11" spans="1:14" ht="36" customHeight="1" x14ac:dyDescent="0.25">
      <c r="A11" s="142" t="s">
        <v>20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2" t="s">
        <v>21</v>
      </c>
      <c r="N11" s="12" t="s">
        <v>22</v>
      </c>
    </row>
    <row r="12" spans="1:14" ht="30.75" customHeight="1" x14ac:dyDescent="0.25">
      <c r="A12" s="142" t="s">
        <v>23</v>
      </c>
      <c r="B12" s="156" t="s">
        <v>24</v>
      </c>
      <c r="C12" s="157"/>
      <c r="D12" s="142" t="s">
        <v>25</v>
      </c>
      <c r="E12" s="142" t="s">
        <v>26</v>
      </c>
      <c r="F12" s="142"/>
      <c r="G12" s="142"/>
      <c r="H12" s="142"/>
      <c r="I12" s="142" t="s">
        <v>27</v>
      </c>
      <c r="J12" s="142" t="s">
        <v>28</v>
      </c>
      <c r="K12" s="142" t="s">
        <v>29</v>
      </c>
      <c r="L12" s="142" t="s">
        <v>30</v>
      </c>
      <c r="M12" s="142" t="s">
        <v>31</v>
      </c>
      <c r="N12" s="142" t="s">
        <v>31</v>
      </c>
    </row>
    <row r="13" spans="1:14" x14ac:dyDescent="0.25">
      <c r="A13" s="142"/>
      <c r="B13" s="158"/>
      <c r="C13" s="159"/>
      <c r="D13" s="142"/>
      <c r="E13" s="142" t="s">
        <v>32</v>
      </c>
      <c r="F13" s="142" t="s">
        <v>33</v>
      </c>
      <c r="G13" s="142"/>
      <c r="H13" s="142"/>
      <c r="I13" s="142"/>
      <c r="J13" s="142"/>
      <c r="K13" s="142"/>
      <c r="L13" s="142"/>
      <c r="M13" s="142"/>
      <c r="N13" s="142"/>
    </row>
    <row r="14" spans="1:14" ht="84" customHeight="1" x14ac:dyDescent="0.25">
      <c r="A14" s="142"/>
      <c r="B14" s="160"/>
      <c r="C14" s="161"/>
      <c r="D14" s="142"/>
      <c r="E14" s="142"/>
      <c r="F14" s="12" t="s">
        <v>34</v>
      </c>
      <c r="G14" s="13" t="s">
        <v>35</v>
      </c>
      <c r="H14" s="12" t="s">
        <v>36</v>
      </c>
      <c r="I14" s="142"/>
      <c r="J14" s="142"/>
      <c r="K14" s="142"/>
      <c r="L14" s="142"/>
      <c r="M14" s="142"/>
      <c r="N14" s="142"/>
    </row>
    <row r="15" spans="1:14" x14ac:dyDescent="0.25">
      <c r="A15" s="14">
        <v>1</v>
      </c>
      <c r="B15" s="148" t="s">
        <v>37</v>
      </c>
      <c r="C15" s="149"/>
      <c r="D15" s="124" t="s">
        <v>38</v>
      </c>
      <c r="E15" s="124" t="s">
        <v>39</v>
      </c>
      <c r="F15" s="124" t="s">
        <v>40</v>
      </c>
      <c r="G15" s="125" t="s">
        <v>41</v>
      </c>
      <c r="H15" s="124" t="s">
        <v>42</v>
      </c>
      <c r="I15" s="124" t="s">
        <v>43</v>
      </c>
      <c r="J15" s="124" t="s">
        <v>44</v>
      </c>
      <c r="K15" s="15">
        <v>10</v>
      </c>
      <c r="L15" s="15">
        <v>11</v>
      </c>
      <c r="M15" s="15">
        <v>12</v>
      </c>
      <c r="N15" s="15">
        <v>13</v>
      </c>
    </row>
    <row r="16" spans="1:14" ht="28.5" customHeight="1" x14ac:dyDescent="0.3">
      <c r="A16" s="37" t="s">
        <v>45</v>
      </c>
      <c r="B16" s="150" t="s">
        <v>46</v>
      </c>
      <c r="C16" s="151"/>
      <c r="D16" s="16">
        <v>1</v>
      </c>
      <c r="E16" s="16">
        <f>F16+G16+H16+I16+J16</f>
        <v>41459.9</v>
      </c>
      <c r="F16" s="16">
        <v>21821</v>
      </c>
      <c r="G16" s="17"/>
      <c r="H16" s="18">
        <v>19638.900000000001</v>
      </c>
      <c r="I16" s="18"/>
      <c r="J16" s="18"/>
      <c r="K16" s="18">
        <v>12</v>
      </c>
      <c r="L16" s="18">
        <f>D16*E16*K16</f>
        <v>497518.80000000005</v>
      </c>
      <c r="M16" s="18"/>
      <c r="N16" s="18"/>
    </row>
    <row r="17" spans="1:14" ht="30" customHeight="1" x14ac:dyDescent="0.3">
      <c r="A17" s="37" t="s">
        <v>47</v>
      </c>
      <c r="B17" s="150" t="s">
        <v>48</v>
      </c>
      <c r="C17" s="151"/>
      <c r="D17" s="16">
        <v>7.85</v>
      </c>
      <c r="E17" s="16">
        <f>F17+G17+H17+I17+J17</f>
        <v>27282.25</v>
      </c>
      <c r="F17" s="16">
        <v>18263.45</v>
      </c>
      <c r="G17" s="17"/>
      <c r="H17" s="18">
        <v>9018.7999999999993</v>
      </c>
      <c r="I17" s="18"/>
      <c r="J17" s="18"/>
      <c r="K17" s="18">
        <v>12</v>
      </c>
      <c r="L17" s="18">
        <f>D17*E17*K17</f>
        <v>2569987.9499999997</v>
      </c>
      <c r="M17" s="18"/>
      <c r="N17" s="18"/>
    </row>
    <row r="18" spans="1:14" ht="31.5" customHeight="1" x14ac:dyDescent="0.3">
      <c r="A18" s="37" t="s">
        <v>49</v>
      </c>
      <c r="B18" s="150" t="s">
        <v>50</v>
      </c>
      <c r="C18" s="151"/>
      <c r="D18" s="16">
        <v>4</v>
      </c>
      <c r="E18" s="16">
        <f>F18+G18+H18+I18+J18</f>
        <v>20078.5</v>
      </c>
      <c r="F18" s="16">
        <v>8365</v>
      </c>
      <c r="G18" s="17">
        <v>836.5</v>
      </c>
      <c r="H18" s="18">
        <v>10877</v>
      </c>
      <c r="I18" s="18"/>
      <c r="J18" s="18"/>
      <c r="K18" s="18">
        <v>12</v>
      </c>
      <c r="L18" s="18">
        <f>D18*E18*K18</f>
        <v>963768</v>
      </c>
      <c r="M18" s="18"/>
      <c r="N18" s="18"/>
    </row>
    <row r="19" spans="1:14" ht="18" customHeight="1" x14ac:dyDescent="0.3">
      <c r="A19" s="37" t="s">
        <v>51</v>
      </c>
      <c r="B19" s="150" t="s">
        <v>52</v>
      </c>
      <c r="C19" s="151"/>
      <c r="D19" s="16"/>
      <c r="E19" s="16">
        <f>F19+G19+H19+I19+J19</f>
        <v>0</v>
      </c>
      <c r="F19" s="16"/>
      <c r="G19" s="17"/>
      <c r="H19" s="18"/>
      <c r="I19" s="18"/>
      <c r="J19" s="18"/>
      <c r="K19" s="18"/>
      <c r="L19" s="18">
        <f>D19*E19*K19</f>
        <v>0</v>
      </c>
      <c r="M19" s="18"/>
      <c r="N19" s="18"/>
    </row>
    <row r="20" spans="1:14" ht="28.5" customHeight="1" x14ac:dyDescent="0.3">
      <c r="A20" s="37" t="s">
        <v>53</v>
      </c>
      <c r="B20" s="150" t="s">
        <v>54</v>
      </c>
      <c r="C20" s="151"/>
      <c r="D20" s="18"/>
      <c r="E20" s="18"/>
      <c r="F20" s="18"/>
      <c r="G20" s="17"/>
      <c r="H20" s="18"/>
      <c r="I20" s="18"/>
      <c r="J20" s="18"/>
      <c r="K20" s="18"/>
      <c r="L20" s="18">
        <v>30364.25</v>
      </c>
      <c r="M20" s="18"/>
      <c r="N20" s="18"/>
    </row>
    <row r="21" spans="1:14" ht="28.5" customHeight="1" x14ac:dyDescent="0.3">
      <c r="A21" s="37" t="s">
        <v>55</v>
      </c>
      <c r="B21" s="154" t="s">
        <v>56</v>
      </c>
      <c r="C21" s="155"/>
      <c r="D21" s="18"/>
      <c r="E21" s="18"/>
      <c r="F21" s="18"/>
      <c r="G21" s="16"/>
      <c r="H21" s="18"/>
      <c r="I21" s="18"/>
      <c r="J21" s="18"/>
      <c r="K21" s="18"/>
      <c r="L21" s="18"/>
      <c r="M21" s="18"/>
      <c r="N21" s="18"/>
    </row>
    <row r="22" spans="1:14" ht="15.6" x14ac:dyDescent="0.3">
      <c r="A22" s="19"/>
      <c r="B22" s="152" t="s">
        <v>57</v>
      </c>
      <c r="C22" s="153"/>
      <c r="D22" s="20" t="s">
        <v>58</v>
      </c>
      <c r="E22" s="21" t="s">
        <v>58</v>
      </c>
      <c r="F22" s="21" t="s">
        <v>58</v>
      </c>
      <c r="G22" s="22" t="s">
        <v>58</v>
      </c>
      <c r="H22" s="21" t="s">
        <v>58</v>
      </c>
      <c r="I22" s="21" t="s">
        <v>58</v>
      </c>
      <c r="J22" s="23" t="s">
        <v>58</v>
      </c>
      <c r="K22" s="23" t="s">
        <v>58</v>
      </c>
      <c r="L22" s="24">
        <f>SUM(L16:L21)</f>
        <v>4061639</v>
      </c>
      <c r="M22" s="25">
        <v>4061639</v>
      </c>
      <c r="N22" s="25">
        <v>4061639</v>
      </c>
    </row>
    <row r="25" spans="1:14" ht="15.6" x14ac:dyDescent="0.3">
      <c r="A25" s="132" t="s">
        <v>9</v>
      </c>
      <c r="B25" s="132"/>
      <c r="C25" s="120" t="s">
        <v>10</v>
      </c>
      <c r="D25" s="121" t="s">
        <v>11</v>
      </c>
      <c r="E25" s="119" t="s">
        <v>212</v>
      </c>
      <c r="F25" s="122" t="s">
        <v>13</v>
      </c>
      <c r="G25" s="122" t="s">
        <v>59</v>
      </c>
      <c r="H25" s="26"/>
      <c r="I25" s="26"/>
      <c r="J25" s="26"/>
      <c r="K25" s="26"/>
      <c r="L25" s="26"/>
      <c r="M25" s="26"/>
      <c r="N25" s="26"/>
    </row>
    <row r="26" spans="1:14" x14ac:dyDescent="0.25">
      <c r="C26" s="27" t="s">
        <v>15</v>
      </c>
      <c r="D26" s="27" t="s">
        <v>16</v>
      </c>
      <c r="E26" s="27" t="s">
        <v>17</v>
      </c>
      <c r="F26" s="27" t="s">
        <v>18</v>
      </c>
      <c r="G26" s="27" t="s">
        <v>19</v>
      </c>
    </row>
    <row r="27" spans="1:14" x14ac:dyDescent="0.25">
      <c r="C27" s="27"/>
      <c r="D27" s="27"/>
      <c r="E27" s="27"/>
      <c r="F27" s="27"/>
      <c r="G27" s="27"/>
    </row>
    <row r="28" spans="1:14" ht="27.6" x14ac:dyDescent="0.25">
      <c r="A28" s="142" t="s">
        <v>20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2" t="s">
        <v>21</v>
      </c>
      <c r="N28" s="12" t="s">
        <v>22</v>
      </c>
    </row>
    <row r="29" spans="1:14" x14ac:dyDescent="0.25">
      <c r="A29" s="142" t="s">
        <v>23</v>
      </c>
      <c r="B29" s="156" t="s">
        <v>24</v>
      </c>
      <c r="C29" s="157"/>
      <c r="D29" s="142" t="s">
        <v>25</v>
      </c>
      <c r="E29" s="142" t="s">
        <v>26</v>
      </c>
      <c r="F29" s="142"/>
      <c r="G29" s="142"/>
      <c r="H29" s="142"/>
      <c r="I29" s="142" t="s">
        <v>27</v>
      </c>
      <c r="J29" s="142" t="s">
        <v>28</v>
      </c>
      <c r="K29" s="142" t="s">
        <v>29</v>
      </c>
      <c r="L29" s="142" t="s">
        <v>30</v>
      </c>
      <c r="M29" s="142" t="s">
        <v>31</v>
      </c>
      <c r="N29" s="142" t="s">
        <v>31</v>
      </c>
    </row>
    <row r="30" spans="1:14" x14ac:dyDescent="0.25">
      <c r="A30" s="142"/>
      <c r="B30" s="158"/>
      <c r="C30" s="159"/>
      <c r="D30" s="142"/>
      <c r="E30" s="142" t="s">
        <v>32</v>
      </c>
      <c r="F30" s="142" t="s">
        <v>33</v>
      </c>
      <c r="G30" s="142"/>
      <c r="H30" s="142"/>
      <c r="I30" s="142"/>
      <c r="J30" s="142"/>
      <c r="K30" s="142"/>
      <c r="L30" s="142"/>
      <c r="M30" s="142"/>
      <c r="N30" s="142"/>
    </row>
    <row r="31" spans="1:14" ht="69" x14ac:dyDescent="0.25">
      <c r="A31" s="142"/>
      <c r="B31" s="160"/>
      <c r="C31" s="161"/>
      <c r="D31" s="142"/>
      <c r="E31" s="142"/>
      <c r="F31" s="12" t="s">
        <v>34</v>
      </c>
      <c r="G31" s="13" t="s">
        <v>35</v>
      </c>
      <c r="H31" s="12" t="s">
        <v>36</v>
      </c>
      <c r="I31" s="142"/>
      <c r="J31" s="142"/>
      <c r="K31" s="142"/>
      <c r="L31" s="142"/>
      <c r="M31" s="142"/>
      <c r="N31" s="142"/>
    </row>
    <row r="32" spans="1:14" x14ac:dyDescent="0.25">
      <c r="A32" s="14">
        <v>1</v>
      </c>
      <c r="B32" s="148" t="s">
        <v>37</v>
      </c>
      <c r="C32" s="149"/>
      <c r="D32" s="124" t="s">
        <v>38</v>
      </c>
      <c r="E32" s="124" t="s">
        <v>39</v>
      </c>
      <c r="F32" s="124" t="s">
        <v>40</v>
      </c>
      <c r="G32" s="125" t="s">
        <v>41</v>
      </c>
      <c r="H32" s="124" t="s">
        <v>42</v>
      </c>
      <c r="I32" s="124" t="s">
        <v>43</v>
      </c>
      <c r="J32" s="124" t="s">
        <v>44</v>
      </c>
      <c r="K32" s="15">
        <v>10</v>
      </c>
      <c r="L32" s="15">
        <v>11</v>
      </c>
      <c r="M32" s="15">
        <v>12</v>
      </c>
      <c r="N32" s="15">
        <v>13</v>
      </c>
    </row>
    <row r="33" spans="1:14" ht="28.2" customHeight="1" x14ac:dyDescent="0.3">
      <c r="A33" s="37" t="s">
        <v>45</v>
      </c>
      <c r="B33" s="265" t="s">
        <v>60</v>
      </c>
      <c r="C33" s="266"/>
      <c r="D33" s="16"/>
      <c r="E33" s="16"/>
      <c r="F33" s="16"/>
      <c r="G33" s="17"/>
      <c r="H33" s="18"/>
      <c r="I33" s="18"/>
      <c r="J33" s="18"/>
      <c r="K33" s="18"/>
      <c r="L33" s="18">
        <v>33000</v>
      </c>
      <c r="M33" s="18"/>
      <c r="N33" s="18"/>
    </row>
    <row r="34" spans="1:14" ht="15.6" x14ac:dyDescent="0.3">
      <c r="A34" s="19"/>
      <c r="B34" s="152" t="s">
        <v>57</v>
      </c>
      <c r="C34" s="153"/>
      <c r="D34" s="20" t="s">
        <v>58</v>
      </c>
      <c r="E34" s="21" t="s">
        <v>58</v>
      </c>
      <c r="F34" s="21" t="s">
        <v>58</v>
      </c>
      <c r="G34" s="22" t="s">
        <v>58</v>
      </c>
      <c r="H34" s="21" t="s">
        <v>58</v>
      </c>
      <c r="I34" s="21" t="s">
        <v>58</v>
      </c>
      <c r="J34" s="23" t="s">
        <v>58</v>
      </c>
      <c r="K34" s="23" t="s">
        <v>58</v>
      </c>
      <c r="L34" s="24">
        <f>SUM(L33:L33)</f>
        <v>33000</v>
      </c>
      <c r="M34" s="25">
        <v>33000</v>
      </c>
      <c r="N34" s="25">
        <v>33000</v>
      </c>
    </row>
    <row r="36" spans="1:14" s="11" customFormat="1" ht="15.6" x14ac:dyDescent="0.3">
      <c r="A36" s="132" t="s">
        <v>9</v>
      </c>
      <c r="B36" s="132"/>
      <c r="C36" s="118" t="s">
        <v>10</v>
      </c>
      <c r="D36" s="119" t="s">
        <v>11</v>
      </c>
      <c r="E36" s="119" t="s">
        <v>213</v>
      </c>
      <c r="F36" s="119" t="s">
        <v>13</v>
      </c>
      <c r="G36" s="119" t="s">
        <v>14</v>
      </c>
      <c r="H36" s="26"/>
      <c r="I36" s="26"/>
      <c r="J36" s="26"/>
      <c r="K36" s="26"/>
      <c r="L36" s="26"/>
      <c r="M36" s="26"/>
      <c r="N36" s="26"/>
    </row>
    <row r="37" spans="1:14" x14ac:dyDescent="0.25">
      <c r="C37" s="27" t="s">
        <v>15</v>
      </c>
      <c r="D37" s="27" t="s">
        <v>16</v>
      </c>
      <c r="E37" s="27" t="s">
        <v>17</v>
      </c>
      <c r="F37" s="27" t="s">
        <v>18</v>
      </c>
      <c r="G37" s="27" t="s">
        <v>19</v>
      </c>
    </row>
    <row r="39" spans="1:14" ht="36" customHeight="1" x14ac:dyDescent="0.25">
      <c r="A39" s="142" t="s">
        <v>20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2" t="s">
        <v>21</v>
      </c>
      <c r="N39" s="12" t="s">
        <v>22</v>
      </c>
    </row>
    <row r="40" spans="1:14" ht="30.75" customHeight="1" x14ac:dyDescent="0.25">
      <c r="A40" s="142" t="s">
        <v>23</v>
      </c>
      <c r="B40" s="156" t="s">
        <v>24</v>
      </c>
      <c r="C40" s="157"/>
      <c r="D40" s="142" t="s">
        <v>25</v>
      </c>
      <c r="E40" s="142" t="s">
        <v>26</v>
      </c>
      <c r="F40" s="142"/>
      <c r="G40" s="142"/>
      <c r="H40" s="142"/>
      <c r="I40" s="142" t="s">
        <v>27</v>
      </c>
      <c r="J40" s="142" t="s">
        <v>28</v>
      </c>
      <c r="K40" s="142" t="s">
        <v>29</v>
      </c>
      <c r="L40" s="142" t="s">
        <v>30</v>
      </c>
      <c r="M40" s="142" t="s">
        <v>31</v>
      </c>
      <c r="N40" s="142" t="s">
        <v>31</v>
      </c>
    </row>
    <row r="41" spans="1:14" x14ac:dyDescent="0.25">
      <c r="A41" s="142"/>
      <c r="B41" s="158"/>
      <c r="C41" s="159"/>
      <c r="D41" s="142"/>
      <c r="E41" s="142" t="s">
        <v>32</v>
      </c>
      <c r="F41" s="142" t="s">
        <v>33</v>
      </c>
      <c r="G41" s="142"/>
      <c r="H41" s="142"/>
      <c r="I41" s="142"/>
      <c r="J41" s="142"/>
      <c r="K41" s="142"/>
      <c r="L41" s="142"/>
      <c r="M41" s="142"/>
      <c r="N41" s="142"/>
    </row>
    <row r="42" spans="1:14" ht="84" customHeight="1" x14ac:dyDescent="0.25">
      <c r="A42" s="142"/>
      <c r="B42" s="160"/>
      <c r="C42" s="161"/>
      <c r="D42" s="142"/>
      <c r="E42" s="142"/>
      <c r="F42" s="12" t="s">
        <v>34</v>
      </c>
      <c r="G42" s="13" t="s">
        <v>35</v>
      </c>
      <c r="H42" s="12" t="s">
        <v>36</v>
      </c>
      <c r="I42" s="142"/>
      <c r="J42" s="142"/>
      <c r="K42" s="142"/>
      <c r="L42" s="142"/>
      <c r="M42" s="142"/>
      <c r="N42" s="142"/>
    </row>
    <row r="43" spans="1:14" x14ac:dyDescent="0.25">
      <c r="A43" s="14">
        <v>1</v>
      </c>
      <c r="B43" s="148" t="s">
        <v>37</v>
      </c>
      <c r="C43" s="149"/>
      <c r="D43" s="124" t="s">
        <v>38</v>
      </c>
      <c r="E43" s="124" t="s">
        <v>39</v>
      </c>
      <c r="F43" s="124" t="s">
        <v>40</v>
      </c>
      <c r="G43" s="125" t="s">
        <v>41</v>
      </c>
      <c r="H43" s="124" t="s">
        <v>42</v>
      </c>
      <c r="I43" s="124" t="s">
        <v>43</v>
      </c>
      <c r="J43" s="124" t="s">
        <v>44</v>
      </c>
      <c r="K43" s="15">
        <v>10</v>
      </c>
      <c r="L43" s="15">
        <v>11</v>
      </c>
      <c r="M43" s="15">
        <v>12</v>
      </c>
      <c r="N43" s="15">
        <v>13</v>
      </c>
    </row>
    <row r="44" spans="1:14" ht="28.5" customHeight="1" x14ac:dyDescent="0.3">
      <c r="A44" s="37" t="s">
        <v>45</v>
      </c>
      <c r="B44" s="265" t="s">
        <v>50</v>
      </c>
      <c r="C44" s="266"/>
      <c r="D44" s="16"/>
      <c r="E44" s="16"/>
      <c r="F44" s="16"/>
      <c r="G44" s="17"/>
      <c r="H44" s="18"/>
      <c r="I44" s="18"/>
      <c r="J44" s="18"/>
      <c r="K44" s="18"/>
      <c r="L44" s="18"/>
      <c r="M44" s="18"/>
      <c r="N44" s="18"/>
    </row>
    <row r="45" spans="1:14" ht="15.6" x14ac:dyDescent="0.3">
      <c r="A45" s="19"/>
      <c r="B45" s="152" t="s">
        <v>57</v>
      </c>
      <c r="C45" s="153"/>
      <c r="D45" s="20" t="s">
        <v>58</v>
      </c>
      <c r="E45" s="21" t="s">
        <v>58</v>
      </c>
      <c r="F45" s="21" t="s">
        <v>58</v>
      </c>
      <c r="G45" s="22" t="s">
        <v>58</v>
      </c>
      <c r="H45" s="21" t="s">
        <v>58</v>
      </c>
      <c r="I45" s="21" t="s">
        <v>58</v>
      </c>
      <c r="J45" s="23" t="s">
        <v>58</v>
      </c>
      <c r="K45" s="23" t="s">
        <v>58</v>
      </c>
      <c r="L45" s="24">
        <f>SUM(L44:L44)</f>
        <v>0</v>
      </c>
      <c r="M45" s="25"/>
      <c r="N45" s="25"/>
    </row>
    <row r="47" spans="1:14" s="11" customFormat="1" ht="15.6" x14ac:dyDescent="0.3">
      <c r="A47" s="132" t="s">
        <v>9</v>
      </c>
      <c r="B47" s="132"/>
      <c r="C47" s="118" t="s">
        <v>10</v>
      </c>
      <c r="D47" s="119" t="s">
        <v>11</v>
      </c>
      <c r="E47" s="119" t="s">
        <v>213</v>
      </c>
      <c r="F47" s="119" t="s">
        <v>13</v>
      </c>
      <c r="G47" s="119" t="s">
        <v>59</v>
      </c>
      <c r="H47" s="26"/>
      <c r="I47" s="26"/>
      <c r="J47" s="26"/>
      <c r="K47" s="26"/>
      <c r="L47" s="26"/>
      <c r="M47" s="26"/>
      <c r="N47" s="26"/>
    </row>
    <row r="48" spans="1:14" x14ac:dyDescent="0.25">
      <c r="C48" s="27" t="s">
        <v>15</v>
      </c>
      <c r="D48" s="27" t="s">
        <v>16</v>
      </c>
      <c r="E48" s="27" t="s">
        <v>17</v>
      </c>
      <c r="F48" s="27" t="s">
        <v>18</v>
      </c>
      <c r="G48" s="27" t="s">
        <v>19</v>
      </c>
    </row>
    <row r="50" spans="1:14" ht="36" customHeight="1" x14ac:dyDescent="0.25">
      <c r="A50" s="142" t="s">
        <v>20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2" t="s">
        <v>21</v>
      </c>
      <c r="N50" s="12" t="s">
        <v>22</v>
      </c>
    </row>
    <row r="51" spans="1:14" ht="30.75" customHeight="1" x14ac:dyDescent="0.25">
      <c r="A51" s="142" t="s">
        <v>23</v>
      </c>
      <c r="B51" s="156" t="s">
        <v>24</v>
      </c>
      <c r="C51" s="157"/>
      <c r="D51" s="142" t="s">
        <v>25</v>
      </c>
      <c r="E51" s="142" t="s">
        <v>26</v>
      </c>
      <c r="F51" s="142"/>
      <c r="G51" s="142"/>
      <c r="H51" s="142"/>
      <c r="I51" s="142" t="s">
        <v>27</v>
      </c>
      <c r="J51" s="142" t="s">
        <v>28</v>
      </c>
      <c r="K51" s="142" t="s">
        <v>29</v>
      </c>
      <c r="L51" s="142" t="s">
        <v>30</v>
      </c>
      <c r="M51" s="142" t="s">
        <v>31</v>
      </c>
      <c r="N51" s="142" t="s">
        <v>31</v>
      </c>
    </row>
    <row r="52" spans="1:14" x14ac:dyDescent="0.25">
      <c r="A52" s="142"/>
      <c r="B52" s="158"/>
      <c r="C52" s="159"/>
      <c r="D52" s="142"/>
      <c r="E52" s="142" t="s">
        <v>32</v>
      </c>
      <c r="F52" s="142" t="s">
        <v>33</v>
      </c>
      <c r="G52" s="142"/>
      <c r="H52" s="142"/>
      <c r="I52" s="142"/>
      <c r="J52" s="142"/>
      <c r="K52" s="142"/>
      <c r="L52" s="142"/>
      <c r="M52" s="142"/>
      <c r="N52" s="142"/>
    </row>
    <row r="53" spans="1:14" ht="84" customHeight="1" x14ac:dyDescent="0.25">
      <c r="A53" s="142"/>
      <c r="B53" s="160"/>
      <c r="C53" s="161"/>
      <c r="D53" s="142"/>
      <c r="E53" s="142"/>
      <c r="F53" s="12" t="s">
        <v>34</v>
      </c>
      <c r="G53" s="13" t="s">
        <v>35</v>
      </c>
      <c r="H53" s="12" t="s">
        <v>36</v>
      </c>
      <c r="I53" s="142"/>
      <c r="J53" s="142"/>
      <c r="K53" s="142"/>
      <c r="L53" s="142"/>
      <c r="M53" s="142"/>
      <c r="N53" s="142"/>
    </row>
    <row r="54" spans="1:14" x14ac:dyDescent="0.25">
      <c r="A54" s="14">
        <v>1</v>
      </c>
      <c r="B54" s="148" t="s">
        <v>37</v>
      </c>
      <c r="C54" s="149"/>
      <c r="D54" s="124" t="s">
        <v>38</v>
      </c>
      <c r="E54" s="124" t="s">
        <v>39</v>
      </c>
      <c r="F54" s="124" t="s">
        <v>40</v>
      </c>
      <c r="G54" s="125" t="s">
        <v>41</v>
      </c>
      <c r="H54" s="124" t="s">
        <v>42</v>
      </c>
      <c r="I54" s="124" t="s">
        <v>43</v>
      </c>
      <c r="J54" s="124" t="s">
        <v>44</v>
      </c>
      <c r="K54" s="15">
        <v>10</v>
      </c>
      <c r="L54" s="15">
        <v>11</v>
      </c>
      <c r="M54" s="15">
        <v>12</v>
      </c>
      <c r="N54" s="15">
        <v>13</v>
      </c>
    </row>
    <row r="55" spans="1:14" ht="28.5" customHeight="1" x14ac:dyDescent="0.3">
      <c r="A55" s="37" t="s">
        <v>45</v>
      </c>
      <c r="B55" s="265" t="s">
        <v>60</v>
      </c>
      <c r="C55" s="266"/>
      <c r="D55" s="16"/>
      <c r="E55" s="16"/>
      <c r="F55" s="16"/>
      <c r="G55" s="17"/>
      <c r="H55" s="18"/>
      <c r="I55" s="18"/>
      <c r="J55" s="18"/>
      <c r="K55" s="18"/>
      <c r="L55" s="18"/>
      <c r="M55" s="18"/>
      <c r="N55" s="18"/>
    </row>
    <row r="56" spans="1:14" ht="15.6" x14ac:dyDescent="0.3">
      <c r="A56" s="19"/>
      <c r="B56" s="152" t="s">
        <v>57</v>
      </c>
      <c r="C56" s="153"/>
      <c r="D56" s="20" t="s">
        <v>58</v>
      </c>
      <c r="E56" s="21" t="s">
        <v>58</v>
      </c>
      <c r="F56" s="21" t="s">
        <v>58</v>
      </c>
      <c r="G56" s="22" t="s">
        <v>58</v>
      </c>
      <c r="H56" s="21" t="s">
        <v>58</v>
      </c>
      <c r="I56" s="21" t="s">
        <v>58</v>
      </c>
      <c r="J56" s="23" t="s">
        <v>58</v>
      </c>
      <c r="K56" s="23" t="s">
        <v>58</v>
      </c>
      <c r="L56" s="24">
        <f>SUM(L55:L55)</f>
        <v>0</v>
      </c>
      <c r="M56" s="25"/>
      <c r="N56" s="25"/>
    </row>
  </sheetData>
  <sheetProtection password="83D2" sheet="1" selectLockedCells="1" autoFilter="0"/>
  <mergeCells count="77">
    <mergeCell ref="B55:C55"/>
    <mergeCell ref="B56:C56"/>
    <mergeCell ref="J51:J53"/>
    <mergeCell ref="K51:K53"/>
    <mergeCell ref="B51:C53"/>
    <mergeCell ref="D51:D53"/>
    <mergeCell ref="E51:H51"/>
    <mergeCell ref="I51:I53"/>
    <mergeCell ref="B54:C54"/>
    <mergeCell ref="A51:A53"/>
    <mergeCell ref="L40:L42"/>
    <mergeCell ref="M40:M42"/>
    <mergeCell ref="N40:N42"/>
    <mergeCell ref="E41:E42"/>
    <mergeCell ref="F41:H41"/>
    <mergeCell ref="M51:M53"/>
    <mergeCell ref="N51:N53"/>
    <mergeCell ref="E52:E53"/>
    <mergeCell ref="F52:H52"/>
    <mergeCell ref="B43:C43"/>
    <mergeCell ref="B44:C44"/>
    <mergeCell ref="B45:C45"/>
    <mergeCell ref="A47:B47"/>
    <mergeCell ref="A50:L50"/>
    <mergeCell ref="L51:L53"/>
    <mergeCell ref="B34:C34"/>
    <mergeCell ref="A36:B36"/>
    <mergeCell ref="A39:L39"/>
    <mergeCell ref="A40:A42"/>
    <mergeCell ref="B40:C42"/>
    <mergeCell ref="D40:D42"/>
    <mergeCell ref="E40:H40"/>
    <mergeCell ref="I40:I42"/>
    <mergeCell ref="J40:J42"/>
    <mergeCell ref="K40:K42"/>
    <mergeCell ref="M29:M31"/>
    <mergeCell ref="N29:N31"/>
    <mergeCell ref="E30:E31"/>
    <mergeCell ref="F30:H30"/>
    <mergeCell ref="B32:C32"/>
    <mergeCell ref="B18:C18"/>
    <mergeCell ref="B19:C19"/>
    <mergeCell ref="B20:C20"/>
    <mergeCell ref="B21:C21"/>
    <mergeCell ref="B33:C33"/>
    <mergeCell ref="A25:B25"/>
    <mergeCell ref="A28:L28"/>
    <mergeCell ref="A29:A31"/>
    <mergeCell ref="B29:C31"/>
    <mergeCell ref="D29:D31"/>
    <mergeCell ref="E29:H29"/>
    <mergeCell ref="I29:I31"/>
    <mergeCell ref="J29:J31"/>
    <mergeCell ref="K29:K31"/>
    <mergeCell ref="L29:L31"/>
    <mergeCell ref="B22:C22"/>
    <mergeCell ref="A2:D2"/>
    <mergeCell ref="B17:C17"/>
    <mergeCell ref="B15:C15"/>
    <mergeCell ref="B16:C16"/>
    <mergeCell ref="A11:L11"/>
    <mergeCell ref="A12:A14"/>
    <mergeCell ref="B12:C14"/>
    <mergeCell ref="D12:D14"/>
    <mergeCell ref="A8:B8"/>
    <mergeCell ref="E2:N2"/>
    <mergeCell ref="A4:N4"/>
    <mergeCell ref="A6:N6"/>
    <mergeCell ref="E12:H12"/>
    <mergeCell ref="I12:I14"/>
    <mergeCell ref="J12:J14"/>
    <mergeCell ref="K12:K14"/>
    <mergeCell ref="L12:L14"/>
    <mergeCell ref="M12:M14"/>
    <mergeCell ref="N12:N14"/>
    <mergeCell ref="E13:E14"/>
    <mergeCell ref="F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2"/>
  <sheetViews>
    <sheetView tabSelected="1" topLeftCell="A178" zoomScale="55" zoomScaleNormal="55" workbookViewId="0">
      <selection activeCell="B277" sqref="B276:H277"/>
    </sheetView>
  </sheetViews>
  <sheetFormatPr defaultColWidth="9.109375" defaultRowHeight="13.8" x14ac:dyDescent="0.25"/>
  <cols>
    <col min="1" max="1" width="5.33203125" style="9" customWidth="1"/>
    <col min="2" max="2" width="14.44140625" style="9" customWidth="1"/>
    <col min="3" max="3" width="16.109375" style="9" customWidth="1"/>
    <col min="4" max="4" width="12.44140625" style="9" customWidth="1"/>
    <col min="5" max="5" width="15.6640625" style="9" customWidth="1"/>
    <col min="6" max="6" width="15.109375" style="9" customWidth="1"/>
    <col min="7" max="7" width="16.44140625" style="9" customWidth="1"/>
    <col min="8" max="8" width="15.44140625" style="9" customWidth="1"/>
    <col min="9" max="9" width="15.33203125" style="9" customWidth="1"/>
    <col min="10" max="10" width="13.77734375" style="9" customWidth="1"/>
    <col min="11" max="11" width="11.33203125" style="9" customWidth="1"/>
    <col min="12" max="12" width="11" style="9" customWidth="1"/>
    <col min="13" max="13" width="11.44140625" style="9" customWidth="1"/>
    <col min="14" max="16384" width="9.109375" style="9"/>
  </cols>
  <sheetData>
    <row r="1" spans="1:14" ht="27.75" customHeight="1" x14ac:dyDescent="0.3">
      <c r="A1" s="146" t="s">
        <v>62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1:14" s="11" customFormat="1" ht="16.95" customHeight="1" x14ac:dyDescent="0.3">
      <c r="A3" s="112"/>
      <c r="B3" s="113" t="s">
        <v>9</v>
      </c>
      <c r="C3" s="118" t="s">
        <v>10</v>
      </c>
      <c r="D3" s="119" t="s">
        <v>11</v>
      </c>
      <c r="E3" s="119" t="s">
        <v>212</v>
      </c>
      <c r="F3" s="119" t="s">
        <v>63</v>
      </c>
      <c r="G3" s="119" t="s">
        <v>64</v>
      </c>
      <c r="H3" s="26"/>
      <c r="I3" s="26"/>
      <c r="J3" s="26"/>
      <c r="K3" s="26"/>
      <c r="L3" s="26"/>
      <c r="M3" s="26"/>
      <c r="N3" s="26"/>
    </row>
    <row r="4" spans="1:14" x14ac:dyDescent="0.25"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</row>
    <row r="6" spans="1:14" ht="41.4" x14ac:dyDescent="0.25">
      <c r="A6" s="168" t="s">
        <v>20</v>
      </c>
      <c r="B6" s="169"/>
      <c r="C6" s="169"/>
      <c r="D6" s="169"/>
      <c r="E6" s="169"/>
      <c r="F6" s="169"/>
      <c r="G6" s="169"/>
      <c r="H6" s="170"/>
      <c r="I6" s="12" t="s">
        <v>21</v>
      </c>
      <c r="J6" s="12" t="s">
        <v>22</v>
      </c>
    </row>
    <row r="7" spans="1:14" ht="69" x14ac:dyDescent="0.25">
      <c r="A7" s="12" t="s">
        <v>23</v>
      </c>
      <c r="B7" s="171" t="s">
        <v>65</v>
      </c>
      <c r="C7" s="169"/>
      <c r="D7" s="170"/>
      <c r="E7" s="5" t="s">
        <v>66</v>
      </c>
      <c r="F7" s="5" t="s">
        <v>67</v>
      </c>
      <c r="G7" s="5" t="s">
        <v>68</v>
      </c>
      <c r="H7" s="5" t="s">
        <v>69</v>
      </c>
      <c r="I7" s="5" t="s">
        <v>69</v>
      </c>
      <c r="J7" s="5" t="s">
        <v>69</v>
      </c>
    </row>
    <row r="8" spans="1:14" x14ac:dyDescent="0.25">
      <c r="A8" s="14">
        <v>1</v>
      </c>
      <c r="B8" s="267">
        <v>2</v>
      </c>
      <c r="C8" s="172"/>
      <c r="D8" s="149"/>
      <c r="E8" s="129">
        <v>3</v>
      </c>
      <c r="F8" s="129">
        <v>4</v>
      </c>
      <c r="G8" s="129">
        <v>5</v>
      </c>
      <c r="H8" s="129">
        <v>6</v>
      </c>
      <c r="I8" s="129">
        <v>7</v>
      </c>
      <c r="J8" s="130">
        <v>8</v>
      </c>
    </row>
    <row r="9" spans="1:14" ht="15.6" customHeight="1" x14ac:dyDescent="0.25">
      <c r="A9" s="28" t="s">
        <v>45</v>
      </c>
      <c r="B9" s="162" t="s">
        <v>70</v>
      </c>
      <c r="C9" s="163"/>
      <c r="D9" s="164"/>
      <c r="E9" s="29"/>
      <c r="F9" s="29"/>
      <c r="G9" s="30"/>
      <c r="H9" s="30"/>
      <c r="I9" s="30"/>
      <c r="J9" s="30"/>
    </row>
    <row r="10" spans="1:14" ht="15.6" x14ac:dyDescent="0.25">
      <c r="A10" s="28" t="s">
        <v>47</v>
      </c>
      <c r="B10" s="162"/>
      <c r="C10" s="163"/>
      <c r="D10" s="164"/>
      <c r="E10" s="29"/>
      <c r="F10" s="29"/>
      <c r="G10" s="30"/>
      <c r="H10" s="30"/>
      <c r="I10" s="30"/>
      <c r="J10" s="30"/>
    </row>
    <row r="11" spans="1:14" ht="15.6" x14ac:dyDescent="0.3">
      <c r="A11" s="31"/>
      <c r="B11" s="165" t="s">
        <v>57</v>
      </c>
      <c r="C11" s="166"/>
      <c r="D11" s="167"/>
      <c r="E11" s="32" t="s">
        <v>58</v>
      </c>
      <c r="F11" s="32" t="s">
        <v>58</v>
      </c>
      <c r="G11" s="32" t="s">
        <v>58</v>
      </c>
      <c r="H11" s="33">
        <f>SUM(H9:H10)</f>
        <v>0</v>
      </c>
      <c r="I11" s="34"/>
      <c r="J11" s="34"/>
    </row>
    <row r="12" spans="1:14" ht="15.6" x14ac:dyDescent="0.3">
      <c r="A12" s="11"/>
      <c r="B12" s="83"/>
      <c r="C12" s="93"/>
      <c r="D12" s="84"/>
      <c r="E12" s="94"/>
      <c r="F12" s="94"/>
      <c r="G12" s="94"/>
      <c r="H12" s="86"/>
      <c r="I12" s="95"/>
      <c r="J12" s="95"/>
    </row>
    <row r="13" spans="1:14" s="11" customFormat="1" ht="16.95" customHeight="1" x14ac:dyDescent="0.3">
      <c r="A13" s="112"/>
      <c r="B13" s="113" t="s">
        <v>9</v>
      </c>
      <c r="C13" s="118" t="s">
        <v>10</v>
      </c>
      <c r="D13" s="119" t="s">
        <v>11</v>
      </c>
      <c r="E13" s="119" t="s">
        <v>212</v>
      </c>
      <c r="F13" s="119" t="s">
        <v>63</v>
      </c>
      <c r="G13" s="119" t="s">
        <v>71</v>
      </c>
      <c r="H13" s="26"/>
      <c r="I13" s="26"/>
      <c r="J13" s="26"/>
      <c r="K13" s="26"/>
      <c r="L13" s="26"/>
      <c r="M13" s="26"/>
      <c r="N13" s="26"/>
    </row>
    <row r="14" spans="1:14" x14ac:dyDescent="0.25">
      <c r="C14" s="27" t="s">
        <v>15</v>
      </c>
      <c r="D14" s="27" t="s">
        <v>16</v>
      </c>
      <c r="E14" s="27" t="s">
        <v>17</v>
      </c>
      <c r="F14" s="27" t="s">
        <v>18</v>
      </c>
      <c r="G14" s="27" t="s">
        <v>19</v>
      </c>
    </row>
    <row r="16" spans="1:14" ht="41.4" x14ac:dyDescent="0.25">
      <c r="A16" s="168" t="s">
        <v>20</v>
      </c>
      <c r="B16" s="169"/>
      <c r="C16" s="169"/>
      <c r="D16" s="169"/>
      <c r="E16" s="169"/>
      <c r="F16" s="169"/>
      <c r="G16" s="169"/>
      <c r="H16" s="170"/>
      <c r="I16" s="12" t="s">
        <v>21</v>
      </c>
      <c r="J16" s="12" t="s">
        <v>22</v>
      </c>
    </row>
    <row r="17" spans="1:14" ht="69" x14ac:dyDescent="0.25">
      <c r="A17" s="12" t="s">
        <v>23</v>
      </c>
      <c r="B17" s="171" t="s">
        <v>65</v>
      </c>
      <c r="C17" s="169"/>
      <c r="D17" s="170"/>
      <c r="E17" s="5" t="s">
        <v>66</v>
      </c>
      <c r="F17" s="5" t="s">
        <v>67</v>
      </c>
      <c r="G17" s="5" t="s">
        <v>68</v>
      </c>
      <c r="H17" s="5" t="s">
        <v>69</v>
      </c>
      <c r="I17" s="5" t="s">
        <v>69</v>
      </c>
      <c r="J17" s="5" t="s">
        <v>69</v>
      </c>
    </row>
    <row r="18" spans="1:14" x14ac:dyDescent="0.25">
      <c r="A18" s="14">
        <v>1</v>
      </c>
      <c r="B18" s="148" t="s">
        <v>37</v>
      </c>
      <c r="C18" s="172"/>
      <c r="D18" s="149"/>
      <c r="E18" s="126" t="s">
        <v>38</v>
      </c>
      <c r="F18" s="126" t="s">
        <v>39</v>
      </c>
      <c r="G18" s="126" t="s">
        <v>40</v>
      </c>
      <c r="H18" s="126" t="s">
        <v>41</v>
      </c>
      <c r="I18" s="126" t="s">
        <v>42</v>
      </c>
      <c r="J18" s="127" t="s">
        <v>43</v>
      </c>
    </row>
    <row r="19" spans="1:14" ht="15.6" customHeight="1" x14ac:dyDescent="0.25">
      <c r="A19" s="28" t="s">
        <v>45</v>
      </c>
      <c r="B19" s="162"/>
      <c r="C19" s="163"/>
      <c r="D19" s="164"/>
      <c r="E19" s="29"/>
      <c r="F19" s="29"/>
      <c r="G19" s="30"/>
      <c r="H19" s="30"/>
      <c r="I19" s="30"/>
      <c r="J19" s="30"/>
    </row>
    <row r="20" spans="1:14" ht="15.6" x14ac:dyDescent="0.25">
      <c r="A20" s="28" t="s">
        <v>47</v>
      </c>
      <c r="B20" s="162"/>
      <c r="C20" s="163"/>
      <c r="D20" s="164"/>
      <c r="E20" s="29"/>
      <c r="F20" s="29"/>
      <c r="G20" s="30"/>
      <c r="H20" s="30"/>
      <c r="I20" s="30"/>
      <c r="J20" s="30"/>
    </row>
    <row r="21" spans="1:14" ht="15.6" x14ac:dyDescent="0.3">
      <c r="A21" s="31"/>
      <c r="B21" s="165" t="s">
        <v>57</v>
      </c>
      <c r="C21" s="166"/>
      <c r="D21" s="167"/>
      <c r="E21" s="32" t="s">
        <v>58</v>
      </c>
      <c r="F21" s="32" t="s">
        <v>58</v>
      </c>
      <c r="G21" s="32" t="s">
        <v>58</v>
      </c>
      <c r="H21" s="33">
        <f>SUM(H19:H20)</f>
        <v>0</v>
      </c>
      <c r="I21" s="34"/>
      <c r="J21" s="34"/>
    </row>
    <row r="22" spans="1:14" ht="15.6" x14ac:dyDescent="0.3">
      <c r="A22" s="11"/>
      <c r="B22" s="83"/>
      <c r="C22" s="93"/>
      <c r="D22" s="84"/>
      <c r="E22" s="94"/>
      <c r="F22" s="94"/>
      <c r="G22" s="94"/>
      <c r="H22" s="86"/>
      <c r="I22" s="95"/>
      <c r="J22" s="95"/>
    </row>
    <row r="23" spans="1:14" ht="21.75" customHeight="1" x14ac:dyDescent="0.25">
      <c r="A23" s="146" t="s">
        <v>72</v>
      </c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4" ht="15.6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4" s="11" customFormat="1" ht="16.95" customHeight="1" x14ac:dyDescent="0.3">
      <c r="A25" s="112"/>
      <c r="B25" s="113" t="s">
        <v>9</v>
      </c>
      <c r="C25" s="118" t="s">
        <v>73</v>
      </c>
      <c r="D25" s="119" t="s">
        <v>74</v>
      </c>
      <c r="E25" s="119" t="s">
        <v>212</v>
      </c>
      <c r="F25" s="119" t="s">
        <v>63</v>
      </c>
      <c r="G25" s="119" t="s">
        <v>59</v>
      </c>
      <c r="H25" s="26"/>
      <c r="I25" s="26"/>
      <c r="J25" s="26"/>
      <c r="K25" s="26"/>
      <c r="L25" s="26"/>
      <c r="M25" s="26"/>
      <c r="N25" s="26"/>
    </row>
    <row r="26" spans="1:14" x14ac:dyDescent="0.25">
      <c r="C26" s="27" t="s">
        <v>15</v>
      </c>
      <c r="D26" s="27" t="s">
        <v>16</v>
      </c>
      <c r="E26" s="27" t="s">
        <v>17</v>
      </c>
      <c r="F26" s="27" t="s">
        <v>18</v>
      </c>
      <c r="G26" s="27" t="s">
        <v>19</v>
      </c>
    </row>
    <row r="28" spans="1:14" ht="41.4" x14ac:dyDescent="0.25">
      <c r="A28" s="168" t="s">
        <v>20</v>
      </c>
      <c r="B28" s="169"/>
      <c r="C28" s="169"/>
      <c r="D28" s="169"/>
      <c r="E28" s="169"/>
      <c r="F28" s="169"/>
      <c r="G28" s="169"/>
      <c r="H28" s="170"/>
      <c r="I28" s="12" t="s">
        <v>21</v>
      </c>
      <c r="J28" s="12" t="s">
        <v>22</v>
      </c>
    </row>
    <row r="29" spans="1:14" ht="55.2" x14ac:dyDescent="0.25">
      <c r="A29" s="12" t="s">
        <v>23</v>
      </c>
      <c r="B29" s="171" t="s">
        <v>65</v>
      </c>
      <c r="C29" s="169"/>
      <c r="D29" s="170"/>
      <c r="E29" s="5" t="s">
        <v>75</v>
      </c>
      <c r="F29" s="5" t="s">
        <v>76</v>
      </c>
      <c r="G29" s="5" t="s">
        <v>77</v>
      </c>
      <c r="H29" s="5" t="s">
        <v>69</v>
      </c>
      <c r="I29" s="5" t="s">
        <v>69</v>
      </c>
      <c r="J29" s="5" t="s">
        <v>69</v>
      </c>
    </row>
    <row r="30" spans="1:14" x14ac:dyDescent="0.25">
      <c r="A30" s="14">
        <v>1</v>
      </c>
      <c r="B30" s="148" t="s">
        <v>37</v>
      </c>
      <c r="C30" s="172"/>
      <c r="D30" s="149"/>
      <c r="E30" s="126" t="s">
        <v>38</v>
      </c>
      <c r="F30" s="126" t="s">
        <v>39</v>
      </c>
      <c r="G30" s="126" t="s">
        <v>40</v>
      </c>
      <c r="H30" s="126" t="s">
        <v>41</v>
      </c>
      <c r="I30" s="126" t="s">
        <v>42</v>
      </c>
      <c r="J30" s="127" t="s">
        <v>43</v>
      </c>
    </row>
    <row r="31" spans="1:14" ht="15.6" x14ac:dyDescent="0.25">
      <c r="A31" s="28" t="s">
        <v>45</v>
      </c>
      <c r="B31" s="180" t="s">
        <v>78</v>
      </c>
      <c r="C31" s="181"/>
      <c r="D31" s="182"/>
      <c r="E31" s="29"/>
      <c r="F31" s="29"/>
      <c r="G31" s="30"/>
      <c r="H31" s="30"/>
      <c r="I31" s="30"/>
      <c r="J31" s="30"/>
    </row>
    <row r="32" spans="1:14" ht="15.6" x14ac:dyDescent="0.3">
      <c r="A32" s="31"/>
      <c r="B32" s="165" t="s">
        <v>57</v>
      </c>
      <c r="C32" s="166"/>
      <c r="D32" s="167"/>
      <c r="E32" s="32" t="s">
        <v>58</v>
      </c>
      <c r="F32" s="32" t="s">
        <v>58</v>
      </c>
      <c r="G32" s="32" t="s">
        <v>58</v>
      </c>
      <c r="H32" s="33">
        <f>SUM(H31:H31)</f>
        <v>0</v>
      </c>
      <c r="I32" s="34"/>
      <c r="J32" s="34"/>
    </row>
    <row r="34" spans="1:14" ht="47.25" customHeight="1" x14ac:dyDescent="0.3">
      <c r="A34" s="146" t="s">
        <v>79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6" spans="1:14" s="11" customFormat="1" ht="16.95" customHeight="1" x14ac:dyDescent="0.3">
      <c r="A36" s="112"/>
      <c r="B36" s="113" t="s">
        <v>9</v>
      </c>
      <c r="C36" s="118" t="s">
        <v>10</v>
      </c>
      <c r="D36" s="119" t="s">
        <v>11</v>
      </c>
      <c r="E36" s="119" t="s">
        <v>212</v>
      </c>
      <c r="F36" s="119" t="s">
        <v>80</v>
      </c>
      <c r="G36" s="119" t="s">
        <v>81</v>
      </c>
      <c r="H36" s="26"/>
      <c r="I36" s="26"/>
      <c r="J36" s="26"/>
      <c r="K36" s="26"/>
      <c r="L36" s="26"/>
      <c r="M36" s="26"/>
      <c r="N36" s="26"/>
    </row>
    <row r="37" spans="1:14" x14ac:dyDescent="0.25">
      <c r="C37" s="27" t="s">
        <v>15</v>
      </c>
      <c r="D37" s="27" t="s">
        <v>16</v>
      </c>
      <c r="E37" s="27" t="s">
        <v>17</v>
      </c>
      <c r="F37" s="27" t="s">
        <v>18</v>
      </c>
      <c r="G37" s="27" t="s">
        <v>19</v>
      </c>
    </row>
    <row r="39" spans="1:14" ht="41.4" x14ac:dyDescent="0.25">
      <c r="A39" s="168" t="s">
        <v>20</v>
      </c>
      <c r="B39" s="169"/>
      <c r="C39" s="169"/>
      <c r="D39" s="169"/>
      <c r="E39" s="169"/>
      <c r="F39" s="169"/>
      <c r="G39" s="170"/>
      <c r="H39" s="35"/>
      <c r="I39" s="12" t="s">
        <v>21</v>
      </c>
      <c r="J39" s="12" t="s">
        <v>22</v>
      </c>
    </row>
    <row r="40" spans="1:14" ht="55.2" x14ac:dyDescent="0.25">
      <c r="A40" s="12" t="s">
        <v>23</v>
      </c>
      <c r="B40" s="171" t="s">
        <v>82</v>
      </c>
      <c r="C40" s="169"/>
      <c r="D40" s="169"/>
      <c r="E40" s="169"/>
      <c r="F40" s="170"/>
      <c r="G40" s="5" t="s">
        <v>83</v>
      </c>
      <c r="H40" s="6" t="s">
        <v>84</v>
      </c>
      <c r="I40" s="6" t="s">
        <v>84</v>
      </c>
      <c r="J40" s="6" t="s">
        <v>84</v>
      </c>
    </row>
    <row r="41" spans="1:14" x14ac:dyDescent="0.25">
      <c r="A41" s="36">
        <v>1</v>
      </c>
      <c r="B41" s="173" t="s">
        <v>37</v>
      </c>
      <c r="C41" s="169"/>
      <c r="D41" s="169"/>
      <c r="E41" s="169"/>
      <c r="F41" s="170"/>
      <c r="G41" s="8" t="s">
        <v>38</v>
      </c>
      <c r="H41" s="8" t="s">
        <v>39</v>
      </c>
      <c r="I41" s="37">
        <v>5</v>
      </c>
      <c r="J41" s="37">
        <v>6</v>
      </c>
    </row>
    <row r="42" spans="1:14" ht="30.6" customHeight="1" x14ac:dyDescent="0.25">
      <c r="A42" s="174">
        <v>1</v>
      </c>
      <c r="B42" s="176" t="s">
        <v>85</v>
      </c>
      <c r="C42" s="177"/>
      <c r="D42" s="178"/>
      <c r="E42" s="178"/>
      <c r="F42" s="179"/>
      <c r="G42" s="38"/>
      <c r="H42" s="39"/>
      <c r="I42" s="39"/>
      <c r="J42" s="39"/>
    </row>
    <row r="43" spans="1:14" ht="15.6" x14ac:dyDescent="0.25">
      <c r="A43" s="175"/>
      <c r="B43" s="176" t="s">
        <v>33</v>
      </c>
      <c r="C43" s="177"/>
      <c r="D43" s="178"/>
      <c r="E43" s="178"/>
      <c r="F43" s="179"/>
      <c r="G43" s="40"/>
      <c r="H43" s="38"/>
      <c r="I43" s="39"/>
      <c r="J43" s="39"/>
    </row>
    <row r="44" spans="1:14" ht="15.6" x14ac:dyDescent="0.25">
      <c r="A44" s="41" t="s">
        <v>86</v>
      </c>
      <c r="B44" s="176" t="s">
        <v>87</v>
      </c>
      <c r="C44" s="186"/>
      <c r="D44" s="187"/>
      <c r="E44" s="187"/>
      <c r="F44" s="188"/>
      <c r="G44" s="39">
        <f>'ОБ п.1.1'!L22+'ОБ п.1.1'!L34</f>
        <v>4094639</v>
      </c>
      <c r="H44" s="39">
        <f>G44/100*22</f>
        <v>900820.58</v>
      </c>
      <c r="I44" s="39"/>
      <c r="J44" s="39"/>
    </row>
    <row r="45" spans="1:14" ht="15.6" x14ac:dyDescent="0.25">
      <c r="A45" s="4" t="s">
        <v>88</v>
      </c>
      <c r="B45" s="176" t="s">
        <v>89</v>
      </c>
      <c r="C45" s="177"/>
      <c r="D45" s="187"/>
      <c r="E45" s="187"/>
      <c r="F45" s="188"/>
      <c r="G45" s="39"/>
      <c r="H45" s="39"/>
      <c r="I45" s="39"/>
      <c r="J45" s="39"/>
    </row>
    <row r="46" spans="1:14" ht="33" customHeight="1" x14ac:dyDescent="0.25">
      <c r="A46" s="41" t="s">
        <v>90</v>
      </c>
      <c r="B46" s="189" t="s">
        <v>91</v>
      </c>
      <c r="C46" s="177"/>
      <c r="D46" s="178"/>
      <c r="E46" s="178"/>
      <c r="F46" s="179"/>
      <c r="G46" s="39"/>
      <c r="H46" s="39"/>
      <c r="I46" s="39"/>
      <c r="J46" s="39"/>
    </row>
    <row r="47" spans="1:14" ht="39" customHeight="1" x14ac:dyDescent="0.25">
      <c r="A47" s="249" t="s">
        <v>37</v>
      </c>
      <c r="B47" s="250" t="s">
        <v>92</v>
      </c>
      <c r="C47" s="251"/>
      <c r="D47" s="251"/>
      <c r="E47" s="251"/>
      <c r="F47" s="252"/>
      <c r="G47" s="38"/>
      <c r="H47" s="39"/>
      <c r="I47" s="39"/>
      <c r="J47" s="39"/>
    </row>
    <row r="48" spans="1:14" ht="15.6" x14ac:dyDescent="0.25">
      <c r="A48" s="147"/>
      <c r="B48" s="253" t="s">
        <v>33</v>
      </c>
      <c r="C48" s="254"/>
      <c r="D48" s="254"/>
      <c r="E48" s="254"/>
      <c r="F48" s="255"/>
      <c r="G48" s="40"/>
      <c r="H48" s="38"/>
      <c r="I48" s="39"/>
      <c r="J48" s="39"/>
    </row>
    <row r="49" spans="1:14" ht="39" customHeight="1" x14ac:dyDescent="0.25">
      <c r="A49" s="41" t="s">
        <v>93</v>
      </c>
      <c r="B49" s="176" t="s">
        <v>94</v>
      </c>
      <c r="C49" s="187"/>
      <c r="D49" s="187"/>
      <c r="E49" s="187"/>
      <c r="F49" s="188"/>
      <c r="G49" s="39">
        <f>G44</f>
        <v>4094639</v>
      </c>
      <c r="H49" s="39">
        <f>G49/100*2.9</f>
        <v>118744.53099999999</v>
      </c>
      <c r="I49" s="39"/>
      <c r="J49" s="39"/>
    </row>
    <row r="50" spans="1:14" ht="27.75" customHeight="1" x14ac:dyDescent="0.25">
      <c r="A50" s="4" t="s">
        <v>95</v>
      </c>
      <c r="B50" s="176" t="s">
        <v>96</v>
      </c>
      <c r="C50" s="178"/>
      <c r="D50" s="178"/>
      <c r="E50" s="178"/>
      <c r="F50" s="179"/>
      <c r="G50" s="39"/>
      <c r="H50" s="39"/>
      <c r="I50" s="39"/>
      <c r="J50" s="39"/>
    </row>
    <row r="51" spans="1:14" ht="33.75" customHeight="1" x14ac:dyDescent="0.25">
      <c r="A51" s="4" t="s">
        <v>97</v>
      </c>
      <c r="B51" s="176" t="s">
        <v>98</v>
      </c>
      <c r="C51" s="178"/>
      <c r="D51" s="178"/>
      <c r="E51" s="178"/>
      <c r="F51" s="179"/>
      <c r="G51" s="40">
        <f>G44</f>
        <v>4094639</v>
      </c>
      <c r="H51" s="38">
        <f>G51/100*0.2</f>
        <v>8189.2780000000002</v>
      </c>
      <c r="I51" s="39"/>
      <c r="J51" s="39"/>
    </row>
    <row r="52" spans="1:14" ht="40.200000000000003" customHeight="1" x14ac:dyDescent="0.25">
      <c r="A52" s="4" t="s">
        <v>99</v>
      </c>
      <c r="B52" s="176" t="s">
        <v>100</v>
      </c>
      <c r="C52" s="178"/>
      <c r="D52" s="178"/>
      <c r="E52" s="178"/>
      <c r="F52" s="179"/>
      <c r="G52" s="39"/>
      <c r="H52" s="39"/>
      <c r="I52" s="39"/>
      <c r="J52" s="39"/>
    </row>
    <row r="53" spans="1:14" ht="45.6" customHeight="1" x14ac:dyDescent="0.25">
      <c r="A53" s="42" t="s">
        <v>101</v>
      </c>
      <c r="B53" s="176" t="s">
        <v>102</v>
      </c>
      <c r="C53" s="178"/>
      <c r="D53" s="178"/>
      <c r="E53" s="178"/>
      <c r="F53" s="179"/>
      <c r="G53" s="39"/>
      <c r="H53" s="39"/>
      <c r="I53" s="39"/>
      <c r="J53" s="39"/>
    </row>
    <row r="54" spans="1:14" ht="30.75" customHeight="1" x14ac:dyDescent="0.25">
      <c r="A54" s="4" t="s">
        <v>38</v>
      </c>
      <c r="B54" s="176" t="s">
        <v>103</v>
      </c>
      <c r="C54" s="178"/>
      <c r="D54" s="178"/>
      <c r="E54" s="178"/>
      <c r="F54" s="179"/>
      <c r="G54" s="40">
        <f>G44</f>
        <v>4094639</v>
      </c>
      <c r="H54" s="38">
        <f>G54/100*5.1</f>
        <v>208826.58899999998</v>
      </c>
      <c r="I54" s="39"/>
      <c r="J54" s="39"/>
    </row>
    <row r="55" spans="1:14" ht="15.6" x14ac:dyDescent="0.25">
      <c r="A55" s="43"/>
      <c r="B55" s="165" t="s">
        <v>57</v>
      </c>
      <c r="C55" s="195"/>
      <c r="D55" s="195"/>
      <c r="E55" s="195"/>
      <c r="F55" s="167"/>
      <c r="G55" s="44" t="s">
        <v>104</v>
      </c>
      <c r="H55" s="45">
        <v>1236581</v>
      </c>
      <c r="I55" s="45">
        <v>1236581</v>
      </c>
      <c r="J55" s="45">
        <v>1236581</v>
      </c>
    </row>
    <row r="56" spans="1:14" ht="15.6" x14ac:dyDescent="0.25">
      <c r="A56" s="91"/>
      <c r="B56" s="83"/>
      <c r="C56" s="84"/>
      <c r="D56" s="84"/>
      <c r="E56" s="84"/>
      <c r="F56" s="84"/>
      <c r="G56" s="55"/>
      <c r="H56" s="92"/>
      <c r="I56" s="92"/>
      <c r="J56" s="92"/>
    </row>
    <row r="57" spans="1:14" s="11" customFormat="1" ht="15.6" x14ac:dyDescent="0.3">
      <c r="A57" s="112"/>
      <c r="B57" s="113" t="s">
        <v>9</v>
      </c>
      <c r="C57" s="118" t="s">
        <v>10</v>
      </c>
      <c r="D57" s="119" t="s">
        <v>11</v>
      </c>
      <c r="E57" s="119" t="s">
        <v>213</v>
      </c>
      <c r="F57" s="119" t="s">
        <v>80</v>
      </c>
      <c r="G57" s="119" t="s">
        <v>81</v>
      </c>
      <c r="H57" s="26"/>
      <c r="I57" s="26"/>
      <c r="J57" s="26"/>
      <c r="K57" s="26"/>
      <c r="L57" s="26"/>
      <c r="M57" s="26"/>
      <c r="N57" s="26"/>
    </row>
    <row r="58" spans="1:14" x14ac:dyDescent="0.25">
      <c r="C58" s="27" t="s">
        <v>15</v>
      </c>
      <c r="D58" s="27" t="s">
        <v>16</v>
      </c>
      <c r="E58" s="27" t="s">
        <v>17</v>
      </c>
      <c r="F58" s="27" t="s">
        <v>18</v>
      </c>
      <c r="G58" s="27" t="s">
        <v>19</v>
      </c>
    </row>
    <row r="59" spans="1:14" x14ac:dyDescent="0.25">
      <c r="C59" s="27"/>
      <c r="D59" s="27"/>
      <c r="E59" s="27"/>
      <c r="F59" s="27"/>
      <c r="G59" s="27"/>
    </row>
    <row r="60" spans="1:14" ht="41.4" customHeight="1" x14ac:dyDescent="0.25">
      <c r="A60" s="168" t="s">
        <v>20</v>
      </c>
      <c r="B60" s="169"/>
      <c r="C60" s="169"/>
      <c r="D60" s="169"/>
      <c r="E60" s="169"/>
      <c r="F60" s="169"/>
      <c r="G60" s="169"/>
      <c r="H60" s="170"/>
      <c r="I60" s="12" t="s">
        <v>21</v>
      </c>
      <c r="J60" s="12" t="s">
        <v>22</v>
      </c>
    </row>
    <row r="61" spans="1:14" ht="55.2" x14ac:dyDescent="0.25">
      <c r="A61" s="12" t="s">
        <v>23</v>
      </c>
      <c r="B61" s="171" t="s">
        <v>82</v>
      </c>
      <c r="C61" s="169"/>
      <c r="D61" s="169"/>
      <c r="E61" s="169"/>
      <c r="F61" s="170"/>
      <c r="G61" s="5" t="s">
        <v>83</v>
      </c>
      <c r="H61" s="6" t="s">
        <v>84</v>
      </c>
      <c r="I61" s="6" t="s">
        <v>84</v>
      </c>
      <c r="J61" s="6" t="s">
        <v>84</v>
      </c>
    </row>
    <row r="62" spans="1:14" x14ac:dyDescent="0.25">
      <c r="A62" s="36">
        <v>1</v>
      </c>
      <c r="B62" s="173" t="s">
        <v>37</v>
      </c>
      <c r="C62" s="169"/>
      <c r="D62" s="169"/>
      <c r="E62" s="169"/>
      <c r="F62" s="170"/>
      <c r="G62" s="8" t="s">
        <v>38</v>
      </c>
      <c r="H62" s="8" t="s">
        <v>39</v>
      </c>
      <c r="I62" s="37">
        <v>5</v>
      </c>
      <c r="J62" s="37">
        <v>6</v>
      </c>
    </row>
    <row r="63" spans="1:14" ht="30.6" customHeight="1" x14ac:dyDescent="0.25">
      <c r="A63" s="174">
        <v>1</v>
      </c>
      <c r="B63" s="176" t="s">
        <v>85</v>
      </c>
      <c r="C63" s="177"/>
      <c r="D63" s="178"/>
      <c r="E63" s="178"/>
      <c r="F63" s="179"/>
      <c r="G63" s="38"/>
      <c r="H63" s="39"/>
      <c r="I63" s="39"/>
      <c r="J63" s="39"/>
    </row>
    <row r="64" spans="1:14" ht="15.6" x14ac:dyDescent="0.25">
      <c r="A64" s="175"/>
      <c r="B64" s="176" t="s">
        <v>33</v>
      </c>
      <c r="C64" s="177"/>
      <c r="D64" s="178"/>
      <c r="E64" s="178"/>
      <c r="F64" s="179"/>
      <c r="G64" s="40"/>
      <c r="H64" s="38"/>
      <c r="I64" s="39"/>
      <c r="J64" s="39"/>
    </row>
    <row r="65" spans="1:10" ht="15.6" x14ac:dyDescent="0.25">
      <c r="A65" s="41" t="s">
        <v>86</v>
      </c>
      <c r="B65" s="176" t="s">
        <v>87</v>
      </c>
      <c r="C65" s="186"/>
      <c r="D65" s="187"/>
      <c r="E65" s="187"/>
      <c r="F65" s="188"/>
      <c r="G65" s="39">
        <f>'ОБ п.1.1'!L45+'ОБ п.1.1'!L56</f>
        <v>0</v>
      </c>
      <c r="H65" s="39">
        <f>G65/100*22</f>
        <v>0</v>
      </c>
      <c r="I65" s="39"/>
      <c r="J65" s="39"/>
    </row>
    <row r="66" spans="1:10" ht="15.6" x14ac:dyDescent="0.25">
      <c r="A66" s="4" t="s">
        <v>88</v>
      </c>
      <c r="B66" s="176" t="s">
        <v>89</v>
      </c>
      <c r="C66" s="177"/>
      <c r="D66" s="187"/>
      <c r="E66" s="187"/>
      <c r="F66" s="188"/>
      <c r="G66" s="39"/>
      <c r="H66" s="39"/>
      <c r="I66" s="39"/>
      <c r="J66" s="39"/>
    </row>
    <row r="67" spans="1:10" ht="33" customHeight="1" x14ac:dyDescent="0.25">
      <c r="A67" s="41" t="s">
        <v>90</v>
      </c>
      <c r="B67" s="189" t="s">
        <v>91</v>
      </c>
      <c r="C67" s="177"/>
      <c r="D67" s="178"/>
      <c r="E67" s="178"/>
      <c r="F67" s="179"/>
      <c r="G67" s="39"/>
      <c r="H67" s="39"/>
      <c r="I67" s="39"/>
      <c r="J67" s="39"/>
    </row>
    <row r="68" spans="1:10" ht="39" customHeight="1" x14ac:dyDescent="0.25">
      <c r="A68" s="249" t="s">
        <v>37</v>
      </c>
      <c r="B68" s="250" t="s">
        <v>92</v>
      </c>
      <c r="C68" s="251"/>
      <c r="D68" s="251"/>
      <c r="E68" s="251"/>
      <c r="F68" s="252"/>
      <c r="G68" s="38"/>
      <c r="H68" s="39"/>
      <c r="I68" s="39"/>
      <c r="J68" s="39"/>
    </row>
    <row r="69" spans="1:10" ht="15.6" x14ac:dyDescent="0.25">
      <c r="A69" s="147"/>
      <c r="B69" s="253" t="s">
        <v>33</v>
      </c>
      <c r="C69" s="254"/>
      <c r="D69" s="254"/>
      <c r="E69" s="254"/>
      <c r="F69" s="255"/>
      <c r="G69" s="40"/>
      <c r="H69" s="38"/>
      <c r="I69" s="39"/>
      <c r="J69" s="39"/>
    </row>
    <row r="70" spans="1:10" ht="39" customHeight="1" x14ac:dyDescent="0.25">
      <c r="A70" s="41" t="s">
        <v>93</v>
      </c>
      <c r="B70" s="176" t="s">
        <v>94</v>
      </c>
      <c r="C70" s="187"/>
      <c r="D70" s="187"/>
      <c r="E70" s="187"/>
      <c r="F70" s="188"/>
      <c r="G70" s="39">
        <f>G65</f>
        <v>0</v>
      </c>
      <c r="H70" s="39">
        <f>G70/100*2.9</f>
        <v>0</v>
      </c>
      <c r="I70" s="39"/>
      <c r="J70" s="39"/>
    </row>
    <row r="71" spans="1:10" ht="27.75" customHeight="1" x14ac:dyDescent="0.25">
      <c r="A71" s="4" t="s">
        <v>95</v>
      </c>
      <c r="B71" s="176" t="s">
        <v>96</v>
      </c>
      <c r="C71" s="178"/>
      <c r="D71" s="178"/>
      <c r="E71" s="178"/>
      <c r="F71" s="179"/>
      <c r="G71" s="39"/>
      <c r="H71" s="39"/>
      <c r="I71" s="39"/>
      <c r="J71" s="39"/>
    </row>
    <row r="72" spans="1:10" ht="33.75" customHeight="1" x14ac:dyDescent="0.25">
      <c r="A72" s="4" t="s">
        <v>97</v>
      </c>
      <c r="B72" s="176" t="s">
        <v>98</v>
      </c>
      <c r="C72" s="178"/>
      <c r="D72" s="178"/>
      <c r="E72" s="178"/>
      <c r="F72" s="179"/>
      <c r="G72" s="40">
        <f>G65</f>
        <v>0</v>
      </c>
      <c r="H72" s="38">
        <f>G72/100*0.2</f>
        <v>0</v>
      </c>
      <c r="I72" s="39"/>
      <c r="J72" s="39"/>
    </row>
    <row r="73" spans="1:10" ht="40.200000000000003" customHeight="1" x14ac:dyDescent="0.25">
      <c r="A73" s="4" t="s">
        <v>99</v>
      </c>
      <c r="B73" s="176" t="s">
        <v>100</v>
      </c>
      <c r="C73" s="178"/>
      <c r="D73" s="178"/>
      <c r="E73" s="178"/>
      <c r="F73" s="179"/>
      <c r="G73" s="39"/>
      <c r="H73" s="39"/>
      <c r="I73" s="39"/>
      <c r="J73" s="39"/>
    </row>
    <row r="74" spans="1:10" ht="45.6" customHeight="1" x14ac:dyDescent="0.25">
      <c r="A74" s="42" t="s">
        <v>101</v>
      </c>
      <c r="B74" s="176" t="s">
        <v>102</v>
      </c>
      <c r="C74" s="178"/>
      <c r="D74" s="178"/>
      <c r="E74" s="178"/>
      <c r="F74" s="179"/>
      <c r="G74" s="39"/>
      <c r="H74" s="39"/>
      <c r="I74" s="39"/>
      <c r="J74" s="39"/>
    </row>
    <row r="75" spans="1:10" ht="30.75" customHeight="1" x14ac:dyDescent="0.25">
      <c r="A75" s="4" t="s">
        <v>38</v>
      </c>
      <c r="B75" s="176" t="s">
        <v>103</v>
      </c>
      <c r="C75" s="178"/>
      <c r="D75" s="178"/>
      <c r="E75" s="178"/>
      <c r="F75" s="179"/>
      <c r="G75" s="40">
        <f>G65</f>
        <v>0</v>
      </c>
      <c r="H75" s="38">
        <f>G75/100*5.1</f>
        <v>0</v>
      </c>
      <c r="I75" s="39"/>
      <c r="J75" s="39"/>
    </row>
    <row r="76" spans="1:10" ht="15.6" x14ac:dyDescent="0.25">
      <c r="A76" s="43"/>
      <c r="B76" s="165" t="s">
        <v>57</v>
      </c>
      <c r="C76" s="195"/>
      <c r="D76" s="195"/>
      <c r="E76" s="195"/>
      <c r="F76" s="167"/>
      <c r="G76" s="44" t="s">
        <v>104</v>
      </c>
      <c r="H76" s="45" t="s">
        <v>214</v>
      </c>
      <c r="I76" s="45"/>
      <c r="J76" s="45"/>
    </row>
    <row r="77" spans="1:10" ht="15.6" x14ac:dyDescent="0.25">
      <c r="A77" s="91"/>
      <c r="B77" s="83"/>
      <c r="C77" s="84"/>
      <c r="D77" s="84"/>
      <c r="E77" s="84"/>
      <c r="F77" s="84"/>
      <c r="G77" s="55"/>
      <c r="H77" s="92"/>
      <c r="I77" s="92"/>
      <c r="J77" s="92"/>
    </row>
    <row r="78" spans="1:10" ht="42.75" customHeight="1" x14ac:dyDescent="0.25">
      <c r="A78" s="183" t="s">
        <v>105</v>
      </c>
      <c r="B78" s="184"/>
      <c r="C78" s="184"/>
      <c r="D78" s="184"/>
      <c r="E78" s="184"/>
      <c r="F78" s="184"/>
      <c r="G78" s="184"/>
      <c r="H78" s="184"/>
      <c r="I78" s="184"/>
      <c r="J78" s="184"/>
    </row>
    <row r="80" spans="1:10" ht="15.6" x14ac:dyDescent="0.3">
      <c r="A80" s="143" t="s">
        <v>106</v>
      </c>
      <c r="B80" s="144"/>
      <c r="C80" s="144"/>
      <c r="D80" s="144"/>
      <c r="E80" s="144"/>
      <c r="F80" s="144"/>
      <c r="G80" s="144"/>
      <c r="H80" s="144"/>
      <c r="I80" s="144"/>
      <c r="J80" s="144"/>
    </row>
    <row r="81" spans="1:14" ht="15.6" x14ac:dyDescent="0.3">
      <c r="A81" s="10"/>
      <c r="B81" s="46"/>
      <c r="C81" s="46"/>
      <c r="D81" s="46"/>
      <c r="E81" s="46"/>
      <c r="F81" s="46"/>
      <c r="G81" s="46"/>
      <c r="H81" s="46"/>
      <c r="I81" s="46"/>
      <c r="J81" s="46"/>
    </row>
    <row r="82" spans="1:14" s="11" customFormat="1" ht="16.95" customHeight="1" x14ac:dyDescent="0.3">
      <c r="A82" s="112"/>
      <c r="B82" s="113" t="s">
        <v>9</v>
      </c>
      <c r="C82" s="118" t="s">
        <v>10</v>
      </c>
      <c r="D82" s="119" t="s">
        <v>11</v>
      </c>
      <c r="E82" s="119" t="s">
        <v>212</v>
      </c>
      <c r="F82" s="119"/>
      <c r="G82" s="119"/>
      <c r="H82" s="26"/>
      <c r="I82" s="26"/>
      <c r="J82" s="26"/>
      <c r="K82" s="26"/>
      <c r="L82" s="26"/>
      <c r="M82" s="26"/>
      <c r="N82" s="26"/>
    </row>
    <row r="83" spans="1:14" x14ac:dyDescent="0.25">
      <c r="C83" s="27" t="s">
        <v>15</v>
      </c>
      <c r="D83" s="27" t="s">
        <v>16</v>
      </c>
      <c r="E83" s="27" t="s">
        <v>17</v>
      </c>
      <c r="F83" s="27" t="s">
        <v>18</v>
      </c>
      <c r="G83" s="27" t="s">
        <v>19</v>
      </c>
    </row>
    <row r="85" spans="1:14" ht="38.25" customHeight="1" x14ac:dyDescent="0.25">
      <c r="A85" s="168" t="s">
        <v>20</v>
      </c>
      <c r="B85" s="169"/>
      <c r="C85" s="169"/>
      <c r="D85" s="169"/>
      <c r="E85" s="169"/>
      <c r="F85" s="169"/>
      <c r="G85" s="169"/>
      <c r="H85" s="170"/>
      <c r="I85" s="12" t="s">
        <v>21</v>
      </c>
      <c r="J85" s="12" t="s">
        <v>22</v>
      </c>
    </row>
    <row r="86" spans="1:14" ht="59.25" customHeight="1" x14ac:dyDescent="0.25">
      <c r="A86" s="12" t="s">
        <v>23</v>
      </c>
      <c r="B86" s="171" t="s">
        <v>107</v>
      </c>
      <c r="C86" s="185"/>
      <c r="D86" s="185"/>
      <c r="E86" s="170"/>
      <c r="F86" s="5" t="s">
        <v>108</v>
      </c>
      <c r="G86" s="5" t="s">
        <v>109</v>
      </c>
      <c r="H86" s="6" t="s">
        <v>84</v>
      </c>
      <c r="I86" s="6" t="s">
        <v>84</v>
      </c>
      <c r="J86" s="6" t="s">
        <v>84</v>
      </c>
    </row>
    <row r="87" spans="1:14" x14ac:dyDescent="0.25">
      <c r="A87" s="14">
        <v>1</v>
      </c>
      <c r="B87" s="148" t="s">
        <v>37</v>
      </c>
      <c r="C87" s="172"/>
      <c r="D87" s="172"/>
      <c r="E87" s="149"/>
      <c r="F87" s="126" t="s">
        <v>38</v>
      </c>
      <c r="G87" s="126" t="s">
        <v>39</v>
      </c>
      <c r="H87" s="126" t="s">
        <v>40</v>
      </c>
      <c r="I87" s="127" t="s">
        <v>41</v>
      </c>
      <c r="J87" s="14">
        <v>7</v>
      </c>
    </row>
    <row r="88" spans="1:14" ht="15.6" x14ac:dyDescent="0.3">
      <c r="A88" s="37" t="s">
        <v>45</v>
      </c>
      <c r="B88" s="196"/>
      <c r="C88" s="197"/>
      <c r="D88" s="197"/>
      <c r="E88" s="198"/>
      <c r="F88" s="47"/>
      <c r="G88" s="47"/>
      <c r="H88" s="48"/>
      <c r="I88" s="48"/>
      <c r="J88" s="48"/>
    </row>
    <row r="89" spans="1:14" ht="15.6" x14ac:dyDescent="0.3">
      <c r="A89" s="37" t="s">
        <v>47</v>
      </c>
      <c r="B89" s="196"/>
      <c r="C89" s="197"/>
      <c r="D89" s="197"/>
      <c r="E89" s="198"/>
      <c r="F89" s="47"/>
      <c r="G89" s="47"/>
      <c r="H89" s="48"/>
      <c r="I89" s="48"/>
      <c r="J89" s="48"/>
    </row>
    <row r="90" spans="1:14" ht="15.6" x14ac:dyDescent="0.3">
      <c r="A90" s="19"/>
      <c r="B90" s="165" t="s">
        <v>57</v>
      </c>
      <c r="C90" s="195"/>
      <c r="D90" s="195"/>
      <c r="E90" s="195"/>
      <c r="F90" s="167"/>
      <c r="G90" s="44" t="s">
        <v>104</v>
      </c>
      <c r="H90" s="49">
        <f>SUM(H88:H89)</f>
        <v>0</v>
      </c>
      <c r="I90" s="50">
        <f>SUM(I88:I89)</f>
        <v>0</v>
      </c>
      <c r="J90" s="50">
        <f>SUM(J88:J89)</f>
        <v>0</v>
      </c>
    </row>
    <row r="92" spans="1:14" ht="15.6" x14ac:dyDescent="0.3">
      <c r="A92" s="199" t="s">
        <v>110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4" ht="15.6" x14ac:dyDescent="0.3">
      <c r="A93" s="7"/>
      <c r="B93" s="11"/>
      <c r="C93" s="11"/>
      <c r="D93" s="11"/>
      <c r="E93" s="11"/>
      <c r="F93" s="11"/>
      <c r="G93" s="11"/>
      <c r="H93" s="11"/>
      <c r="I93" s="11"/>
      <c r="J93" s="11"/>
    </row>
    <row r="94" spans="1:14" s="11" customFormat="1" ht="16.95" customHeight="1" x14ac:dyDescent="0.3">
      <c r="A94" s="112"/>
      <c r="B94" s="113" t="s">
        <v>9</v>
      </c>
      <c r="C94" s="118" t="s">
        <v>10</v>
      </c>
      <c r="D94" s="119" t="s">
        <v>11</v>
      </c>
      <c r="E94" s="119" t="s">
        <v>212</v>
      </c>
      <c r="F94" s="119"/>
      <c r="G94" s="119"/>
      <c r="H94" s="26"/>
      <c r="I94" s="26"/>
      <c r="J94" s="26"/>
      <c r="K94" s="26"/>
      <c r="L94" s="26"/>
      <c r="M94" s="26"/>
      <c r="N94" s="26"/>
    </row>
    <row r="95" spans="1:14" x14ac:dyDescent="0.25">
      <c r="C95" s="27" t="s">
        <v>15</v>
      </c>
      <c r="D95" s="27" t="s">
        <v>16</v>
      </c>
      <c r="E95" s="27" t="s">
        <v>17</v>
      </c>
      <c r="F95" s="27" t="s">
        <v>18</v>
      </c>
      <c r="G95" s="27" t="s">
        <v>19</v>
      </c>
    </row>
    <row r="97" spans="1:14" ht="41.4" x14ac:dyDescent="0.25">
      <c r="A97" s="168" t="s">
        <v>20</v>
      </c>
      <c r="B97" s="169"/>
      <c r="C97" s="169"/>
      <c r="D97" s="169"/>
      <c r="E97" s="169"/>
      <c r="F97" s="169"/>
      <c r="G97" s="170"/>
      <c r="H97" s="35"/>
      <c r="I97" s="12" t="s">
        <v>21</v>
      </c>
      <c r="J97" s="12" t="s">
        <v>22</v>
      </c>
    </row>
    <row r="98" spans="1:14" ht="82.8" x14ac:dyDescent="0.25">
      <c r="A98" s="12" t="s">
        <v>23</v>
      </c>
      <c r="B98" s="171" t="s">
        <v>113</v>
      </c>
      <c r="C98" s="169"/>
      <c r="D98" s="169"/>
      <c r="E98" s="170"/>
      <c r="F98" s="5" t="s">
        <v>114</v>
      </c>
      <c r="G98" s="5" t="s">
        <v>115</v>
      </c>
      <c r="H98" s="5" t="s">
        <v>116</v>
      </c>
      <c r="I98" s="6" t="s">
        <v>84</v>
      </c>
      <c r="J98" s="6" t="s">
        <v>84</v>
      </c>
    </row>
    <row r="99" spans="1:14" x14ac:dyDescent="0.25">
      <c r="A99" s="14">
        <v>1</v>
      </c>
      <c r="B99" s="148" t="s">
        <v>37</v>
      </c>
      <c r="C99" s="172"/>
      <c r="D99" s="172"/>
      <c r="E99" s="149"/>
      <c r="F99" s="126" t="s">
        <v>38</v>
      </c>
      <c r="G99" s="126" t="s">
        <v>39</v>
      </c>
      <c r="H99" s="126" t="s">
        <v>40</v>
      </c>
      <c r="I99" s="127" t="s">
        <v>41</v>
      </c>
      <c r="J99" s="14">
        <v>7</v>
      </c>
    </row>
    <row r="100" spans="1:14" ht="15.75" customHeight="1" x14ac:dyDescent="0.3">
      <c r="A100" s="28" t="s">
        <v>45</v>
      </c>
      <c r="B100" s="190"/>
      <c r="C100" s="191"/>
      <c r="D100" s="191"/>
      <c r="E100" s="192"/>
      <c r="F100" s="51"/>
      <c r="G100" s="30"/>
      <c r="H100" s="30"/>
      <c r="I100" s="30"/>
      <c r="J100" s="30"/>
    </row>
    <row r="101" spans="1:14" ht="15.75" customHeight="1" x14ac:dyDescent="0.3">
      <c r="A101" s="28" t="s">
        <v>47</v>
      </c>
      <c r="B101" s="190"/>
      <c r="C101" s="193"/>
      <c r="D101" s="193"/>
      <c r="E101" s="194"/>
      <c r="F101" s="51"/>
      <c r="G101" s="30"/>
      <c r="H101" s="30"/>
      <c r="I101" s="30"/>
      <c r="J101" s="30"/>
    </row>
    <row r="102" spans="1:14" ht="15.6" x14ac:dyDescent="0.3">
      <c r="A102" s="31"/>
      <c r="B102" s="165" t="s">
        <v>57</v>
      </c>
      <c r="C102" s="195"/>
      <c r="D102" s="195"/>
      <c r="E102" s="167"/>
      <c r="F102" s="52" t="s">
        <v>58</v>
      </c>
      <c r="G102" s="44" t="s">
        <v>104</v>
      </c>
      <c r="H102" s="44">
        <f>SUM(H100:H101)</f>
        <v>0</v>
      </c>
      <c r="I102" s="53"/>
      <c r="J102" s="53"/>
    </row>
    <row r="103" spans="1:14" ht="15.6" x14ac:dyDescent="0.25">
      <c r="B103" s="1"/>
      <c r="C103" s="54"/>
      <c r="D103" s="54"/>
      <c r="E103" s="54"/>
      <c r="F103" s="2"/>
      <c r="G103" s="55"/>
      <c r="H103" s="55"/>
      <c r="I103" s="55"/>
      <c r="J103" s="55"/>
    </row>
    <row r="104" spans="1:14" ht="15.6" x14ac:dyDescent="0.25">
      <c r="B104" s="1"/>
      <c r="C104" s="54"/>
      <c r="D104" s="54"/>
      <c r="E104" s="54"/>
      <c r="F104" s="2"/>
      <c r="G104" s="55"/>
      <c r="H104" s="55"/>
      <c r="I104" s="55"/>
      <c r="J104" s="55"/>
    </row>
    <row r="105" spans="1:14" ht="15.6" x14ac:dyDescent="0.3">
      <c r="A105" s="199" t="s">
        <v>125</v>
      </c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1:14" ht="15.6" x14ac:dyDescent="0.3">
      <c r="A106" s="7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4" s="11" customFormat="1" ht="16.95" customHeight="1" x14ac:dyDescent="0.3">
      <c r="A107" s="112"/>
      <c r="B107" s="113" t="s">
        <v>9</v>
      </c>
      <c r="C107" s="118" t="s">
        <v>10</v>
      </c>
      <c r="D107" s="119" t="s">
        <v>11</v>
      </c>
      <c r="E107" s="119" t="s">
        <v>212</v>
      </c>
      <c r="F107" s="119"/>
      <c r="G107" s="119"/>
      <c r="H107" s="26"/>
      <c r="I107" s="26"/>
      <c r="J107" s="26"/>
      <c r="K107" s="26"/>
      <c r="L107" s="26"/>
      <c r="M107" s="26"/>
      <c r="N107" s="26"/>
    </row>
    <row r="108" spans="1:14" x14ac:dyDescent="0.25">
      <c r="C108" s="27" t="s">
        <v>15</v>
      </c>
      <c r="D108" s="27" t="s">
        <v>16</v>
      </c>
      <c r="E108" s="27" t="s">
        <v>17</v>
      </c>
      <c r="F108" s="27" t="s">
        <v>18</v>
      </c>
      <c r="G108" s="27" t="s">
        <v>19</v>
      </c>
    </row>
    <row r="110" spans="1:14" ht="41.4" x14ac:dyDescent="0.25">
      <c r="A110" s="168" t="s">
        <v>20</v>
      </c>
      <c r="B110" s="169"/>
      <c r="C110" s="169"/>
      <c r="D110" s="169"/>
      <c r="E110" s="169"/>
      <c r="F110" s="169"/>
      <c r="G110" s="169"/>
      <c r="H110" s="170"/>
      <c r="I110" s="12" t="s">
        <v>21</v>
      </c>
      <c r="J110" s="12" t="s">
        <v>22</v>
      </c>
    </row>
    <row r="111" spans="1:14" ht="41.4" x14ac:dyDescent="0.25">
      <c r="A111" s="12" t="s">
        <v>23</v>
      </c>
      <c r="B111" s="171" t="s">
        <v>107</v>
      </c>
      <c r="C111" s="169"/>
      <c r="D111" s="169"/>
      <c r="E111" s="170"/>
      <c r="F111" s="5" t="s">
        <v>108</v>
      </c>
      <c r="G111" s="5" t="s">
        <v>109</v>
      </c>
      <c r="H111" s="5" t="s">
        <v>126</v>
      </c>
      <c r="I111" s="6" t="s">
        <v>84</v>
      </c>
      <c r="J111" s="6" t="s">
        <v>84</v>
      </c>
    </row>
    <row r="112" spans="1:14" x14ac:dyDescent="0.25">
      <c r="A112" s="14">
        <v>1</v>
      </c>
      <c r="B112" s="148" t="s">
        <v>37</v>
      </c>
      <c r="C112" s="172"/>
      <c r="D112" s="172"/>
      <c r="E112" s="149"/>
      <c r="F112" s="126" t="s">
        <v>38</v>
      </c>
      <c r="G112" s="126" t="s">
        <v>39</v>
      </c>
      <c r="H112" s="126" t="s">
        <v>40</v>
      </c>
      <c r="I112" s="127" t="s">
        <v>41</v>
      </c>
      <c r="J112" s="14">
        <v>7</v>
      </c>
    </row>
    <row r="113" spans="1:14" ht="15.6" x14ac:dyDescent="0.25">
      <c r="A113" s="37" t="s">
        <v>45</v>
      </c>
      <c r="B113" s="219"/>
      <c r="C113" s="220"/>
      <c r="D113" s="220"/>
      <c r="E113" s="221"/>
      <c r="F113" s="56"/>
      <c r="G113" s="57"/>
      <c r="H113" s="57"/>
      <c r="I113" s="58"/>
      <c r="J113" s="30"/>
    </row>
    <row r="114" spans="1:14" ht="15.6" x14ac:dyDescent="0.25">
      <c r="A114" s="37" t="s">
        <v>47</v>
      </c>
      <c r="B114" s="219"/>
      <c r="C114" s="220"/>
      <c r="D114" s="220"/>
      <c r="E114" s="222"/>
      <c r="F114" s="47"/>
      <c r="G114" s="30"/>
      <c r="H114" s="30"/>
      <c r="I114" s="30"/>
      <c r="J114" s="30"/>
    </row>
    <row r="115" spans="1:14" ht="15.6" x14ac:dyDescent="0.25">
      <c r="A115" s="19"/>
      <c r="B115" s="165" t="s">
        <v>57</v>
      </c>
      <c r="C115" s="195"/>
      <c r="D115" s="195"/>
      <c r="E115" s="167"/>
      <c r="F115" s="52" t="s">
        <v>58</v>
      </c>
      <c r="G115" s="52" t="s">
        <v>58</v>
      </c>
      <c r="H115" s="59">
        <f>SUM(H113:H114)</f>
        <v>0</v>
      </c>
      <c r="I115" s="45"/>
      <c r="J115" s="45"/>
    </row>
    <row r="117" spans="1:14" ht="15.6" x14ac:dyDescent="0.3">
      <c r="A117" s="143" t="s">
        <v>127</v>
      </c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4" ht="15.6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4" s="11" customFormat="1" ht="16.95" customHeight="1" x14ac:dyDescent="0.3">
      <c r="A119" s="112"/>
      <c r="B119" s="113" t="s">
        <v>9</v>
      </c>
      <c r="C119" s="118" t="s">
        <v>10</v>
      </c>
      <c r="D119" s="119" t="s">
        <v>11</v>
      </c>
      <c r="E119" s="119" t="s">
        <v>212</v>
      </c>
      <c r="F119" s="119" t="s">
        <v>128</v>
      </c>
      <c r="G119" s="119"/>
      <c r="H119" s="26"/>
      <c r="I119" s="26"/>
      <c r="J119" s="26"/>
      <c r="K119" s="26"/>
      <c r="L119" s="26"/>
      <c r="M119" s="26"/>
      <c r="N119" s="26"/>
    </row>
    <row r="120" spans="1:14" x14ac:dyDescent="0.25">
      <c r="C120" s="27" t="s">
        <v>15</v>
      </c>
      <c r="D120" s="27" t="s">
        <v>16</v>
      </c>
      <c r="E120" s="27" t="s">
        <v>17</v>
      </c>
      <c r="F120" s="27" t="s">
        <v>18</v>
      </c>
      <c r="G120" s="27" t="s">
        <v>19</v>
      </c>
    </row>
    <row r="122" spans="1:14" ht="41.4" x14ac:dyDescent="0.25">
      <c r="A122" s="168" t="s">
        <v>20</v>
      </c>
      <c r="B122" s="169"/>
      <c r="C122" s="169"/>
      <c r="D122" s="169"/>
      <c r="E122" s="169"/>
      <c r="F122" s="169"/>
      <c r="G122" s="170"/>
      <c r="H122" s="35"/>
      <c r="I122" s="12" t="s">
        <v>21</v>
      </c>
      <c r="J122" s="12" t="s">
        <v>22</v>
      </c>
    </row>
    <row r="123" spans="1:14" ht="27.6" x14ac:dyDescent="0.25">
      <c r="A123" s="12" t="s">
        <v>23</v>
      </c>
      <c r="B123" s="171" t="s">
        <v>107</v>
      </c>
      <c r="C123" s="169"/>
      <c r="D123" s="169"/>
      <c r="E123" s="170"/>
      <c r="F123" s="5" t="s">
        <v>108</v>
      </c>
      <c r="G123" s="5" t="s">
        <v>109</v>
      </c>
      <c r="H123" s="5" t="s">
        <v>129</v>
      </c>
      <c r="I123" s="5" t="s">
        <v>129</v>
      </c>
      <c r="J123" s="5" t="s">
        <v>129</v>
      </c>
    </row>
    <row r="124" spans="1:14" x14ac:dyDescent="0.25">
      <c r="A124" s="14">
        <v>1</v>
      </c>
      <c r="B124" s="148" t="s">
        <v>37</v>
      </c>
      <c r="C124" s="172"/>
      <c r="D124" s="172"/>
      <c r="E124" s="149"/>
      <c r="F124" s="126" t="s">
        <v>38</v>
      </c>
      <c r="G124" s="126" t="s">
        <v>39</v>
      </c>
      <c r="H124" s="126" t="s">
        <v>40</v>
      </c>
      <c r="I124" s="127" t="s">
        <v>41</v>
      </c>
      <c r="J124" s="14">
        <v>7</v>
      </c>
    </row>
    <row r="125" spans="1:14" ht="16.95" customHeight="1" x14ac:dyDescent="0.25">
      <c r="A125" s="28" t="s">
        <v>45</v>
      </c>
      <c r="B125" s="190"/>
      <c r="C125" s="218"/>
      <c r="D125" s="218"/>
      <c r="E125" s="164"/>
      <c r="F125" s="60"/>
      <c r="G125" s="57"/>
      <c r="H125" s="57"/>
      <c r="I125" s="58"/>
      <c r="J125" s="30"/>
    </row>
    <row r="126" spans="1:14" ht="15.6" x14ac:dyDescent="0.3">
      <c r="A126" s="28" t="s">
        <v>47</v>
      </c>
      <c r="B126" s="190"/>
      <c r="C126" s="218"/>
      <c r="D126" s="218"/>
      <c r="E126" s="194"/>
      <c r="F126" s="51"/>
      <c r="G126" s="30"/>
      <c r="H126" s="30"/>
      <c r="I126" s="30"/>
      <c r="J126" s="30"/>
    </row>
    <row r="127" spans="1:14" ht="15.6" x14ac:dyDescent="0.3">
      <c r="A127" s="31"/>
      <c r="B127" s="165" t="s">
        <v>57</v>
      </c>
      <c r="C127" s="195"/>
      <c r="D127" s="195"/>
      <c r="E127" s="167"/>
      <c r="F127" s="52" t="s">
        <v>58</v>
      </c>
      <c r="G127" s="52" t="s">
        <v>58</v>
      </c>
      <c r="H127" s="59">
        <f>SUM(H125:H126)</f>
        <v>0</v>
      </c>
      <c r="I127" s="45"/>
      <c r="J127" s="45"/>
    </row>
    <row r="128" spans="1:14" ht="15.6" x14ac:dyDescent="0.25">
      <c r="B128" s="1"/>
      <c r="C128" s="54"/>
      <c r="D128" s="54"/>
      <c r="E128" s="3"/>
      <c r="F128" s="2"/>
      <c r="G128" s="61"/>
      <c r="H128" s="61"/>
      <c r="I128" s="61"/>
      <c r="J128" s="61"/>
    </row>
    <row r="129" spans="1:14" ht="15.6" x14ac:dyDescent="0.3">
      <c r="A129" s="143" t="s">
        <v>130</v>
      </c>
      <c r="B129" s="145"/>
      <c r="C129" s="145"/>
      <c r="D129" s="145"/>
      <c r="E129" s="145"/>
      <c r="F129" s="145"/>
      <c r="G129" s="145"/>
      <c r="H129" s="145"/>
      <c r="I129" s="145"/>
      <c r="J129" s="145"/>
    </row>
    <row r="130" spans="1:14" ht="15.6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4" ht="15.6" x14ac:dyDescent="0.3">
      <c r="A131" s="143" t="s">
        <v>131</v>
      </c>
      <c r="B131" s="145"/>
      <c r="C131" s="145"/>
      <c r="D131" s="145"/>
      <c r="E131" s="145"/>
      <c r="F131" s="145"/>
      <c r="G131" s="145"/>
      <c r="H131" s="145"/>
      <c r="I131" s="145"/>
      <c r="J131" s="145"/>
    </row>
    <row r="132" spans="1:14" ht="15.6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4" s="11" customFormat="1" ht="16.95" customHeight="1" x14ac:dyDescent="0.3">
      <c r="A133" s="112"/>
      <c r="B133" s="113" t="s">
        <v>9</v>
      </c>
      <c r="C133" s="118" t="s">
        <v>10</v>
      </c>
      <c r="D133" s="119" t="s">
        <v>11</v>
      </c>
      <c r="E133" s="119" t="s">
        <v>212</v>
      </c>
      <c r="F133" s="119" t="s">
        <v>132</v>
      </c>
      <c r="G133" s="119" t="s">
        <v>133</v>
      </c>
      <c r="H133" s="26"/>
      <c r="I133" s="26"/>
      <c r="J133" s="26"/>
      <c r="K133" s="26"/>
      <c r="L133" s="26"/>
      <c r="M133" s="26"/>
      <c r="N133" s="26"/>
    </row>
    <row r="134" spans="1:14" x14ac:dyDescent="0.25">
      <c r="C134" s="27" t="s">
        <v>15</v>
      </c>
      <c r="D134" s="27" t="s">
        <v>16</v>
      </c>
      <c r="E134" s="27" t="s">
        <v>17</v>
      </c>
      <c r="F134" s="27" t="s">
        <v>18</v>
      </c>
      <c r="G134" s="27" t="s">
        <v>19</v>
      </c>
    </row>
    <row r="136" spans="1:14" ht="41.4" x14ac:dyDescent="0.25">
      <c r="A136" s="168" t="s">
        <v>20</v>
      </c>
      <c r="B136" s="169"/>
      <c r="C136" s="169"/>
      <c r="D136" s="169"/>
      <c r="E136" s="169"/>
      <c r="F136" s="169"/>
      <c r="G136" s="169"/>
      <c r="H136" s="170"/>
      <c r="I136" s="12" t="s">
        <v>21</v>
      </c>
      <c r="J136" s="12" t="s">
        <v>22</v>
      </c>
    </row>
    <row r="137" spans="1:14" ht="27.6" x14ac:dyDescent="0.25">
      <c r="A137" s="12" t="s">
        <v>23</v>
      </c>
      <c r="B137" s="171" t="s">
        <v>113</v>
      </c>
      <c r="C137" s="170"/>
      <c r="D137" s="5" t="s">
        <v>134</v>
      </c>
      <c r="E137" s="5" t="s">
        <v>135</v>
      </c>
      <c r="F137" s="5" t="s">
        <v>136</v>
      </c>
      <c r="G137" s="5" t="s">
        <v>137</v>
      </c>
      <c r="H137" s="5" t="s">
        <v>69</v>
      </c>
      <c r="I137" s="5" t="s">
        <v>69</v>
      </c>
      <c r="J137" s="5" t="s">
        <v>69</v>
      </c>
    </row>
    <row r="138" spans="1:14" x14ac:dyDescent="0.25">
      <c r="A138" s="14">
        <v>1</v>
      </c>
      <c r="B138" s="223" t="s">
        <v>37</v>
      </c>
      <c r="C138" s="224"/>
      <c r="D138" s="62">
        <v>3</v>
      </c>
      <c r="E138" s="126" t="s">
        <v>39</v>
      </c>
      <c r="F138" s="126" t="s">
        <v>40</v>
      </c>
      <c r="G138" s="126" t="s">
        <v>41</v>
      </c>
      <c r="H138" s="126" t="s">
        <v>42</v>
      </c>
      <c r="I138" s="127" t="s">
        <v>43</v>
      </c>
      <c r="J138" s="14">
        <v>9</v>
      </c>
    </row>
    <row r="139" spans="1:14" ht="15.6" x14ac:dyDescent="0.25">
      <c r="A139" s="28" t="s">
        <v>45</v>
      </c>
      <c r="B139" s="225" t="s">
        <v>138</v>
      </c>
      <c r="C139" s="226"/>
      <c r="D139" s="63"/>
      <c r="E139" s="64"/>
      <c r="F139" s="64"/>
      <c r="G139" s="65"/>
      <c r="H139" s="66">
        <v>2533.34</v>
      </c>
      <c r="I139" s="67"/>
      <c r="J139" s="68"/>
    </row>
    <row r="140" spans="1:14" ht="15.6" x14ac:dyDescent="0.25">
      <c r="A140" s="28" t="s">
        <v>47</v>
      </c>
      <c r="B140" s="190" t="s">
        <v>215</v>
      </c>
      <c r="C140" s="227"/>
      <c r="D140" s="69"/>
      <c r="E140" s="60"/>
      <c r="F140" s="60"/>
      <c r="G140" s="70" t="s">
        <v>223</v>
      </c>
      <c r="H140" s="57">
        <v>6787.66</v>
      </c>
      <c r="I140" s="58">
        <v>1358.21</v>
      </c>
      <c r="J140" s="30"/>
    </row>
    <row r="141" spans="1:14" ht="15.6" x14ac:dyDescent="0.25">
      <c r="A141" s="28" t="s">
        <v>49</v>
      </c>
      <c r="B141" s="228" t="s">
        <v>216</v>
      </c>
      <c r="C141" s="229"/>
      <c r="D141" s="69"/>
      <c r="E141" s="60"/>
      <c r="F141" s="60"/>
      <c r="G141" s="70" t="s">
        <v>223</v>
      </c>
      <c r="H141" s="57">
        <v>20679</v>
      </c>
      <c r="I141" s="58">
        <v>3813.57</v>
      </c>
      <c r="J141" s="30"/>
    </row>
    <row r="142" spans="1:14" ht="15.6" x14ac:dyDescent="0.3">
      <c r="A142" s="28" t="s">
        <v>51</v>
      </c>
      <c r="B142" s="228"/>
      <c r="C142" s="229"/>
      <c r="D142" s="69"/>
      <c r="E142" s="71"/>
      <c r="F142" s="71"/>
      <c r="G142" s="70"/>
      <c r="H142" s="30"/>
      <c r="I142" s="30"/>
      <c r="J142" s="30"/>
    </row>
    <row r="143" spans="1:14" ht="15.6" x14ac:dyDescent="0.3">
      <c r="A143" s="31"/>
      <c r="B143" s="230" t="s">
        <v>57</v>
      </c>
      <c r="C143" s="231"/>
      <c r="D143" s="32" t="s">
        <v>58</v>
      </c>
      <c r="E143" s="32" t="s">
        <v>58</v>
      </c>
      <c r="F143" s="52" t="s">
        <v>58</v>
      </c>
      <c r="G143" s="52" t="s">
        <v>58</v>
      </c>
      <c r="H143" s="59">
        <f>SUM(H139:H142)</f>
        <v>30000</v>
      </c>
      <c r="I143" s="45">
        <v>30000</v>
      </c>
      <c r="J143" s="45">
        <v>30000</v>
      </c>
    </row>
    <row r="144" spans="1:14" ht="15.6" x14ac:dyDescent="0.25">
      <c r="B144" s="1"/>
      <c r="C144" s="54"/>
      <c r="D144" s="54"/>
      <c r="E144" s="3"/>
      <c r="F144" s="2"/>
      <c r="G144" s="61"/>
      <c r="H144" s="61"/>
      <c r="I144" s="61"/>
      <c r="J144" s="61"/>
    </row>
    <row r="145" spans="1:14" ht="15.6" x14ac:dyDescent="0.3">
      <c r="A145" s="143" t="s">
        <v>139</v>
      </c>
      <c r="B145" s="145"/>
      <c r="C145" s="145"/>
      <c r="D145" s="145"/>
      <c r="E145" s="145"/>
      <c r="F145" s="145"/>
      <c r="G145" s="145"/>
      <c r="H145" s="145"/>
      <c r="I145" s="145"/>
      <c r="J145" s="145"/>
    </row>
    <row r="146" spans="1:14" ht="15.6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4" s="11" customFormat="1" ht="16.95" customHeight="1" x14ac:dyDescent="0.3">
      <c r="A147" s="112"/>
      <c r="B147" s="113" t="s">
        <v>9</v>
      </c>
      <c r="C147" s="118" t="s">
        <v>10</v>
      </c>
      <c r="D147" s="119" t="s">
        <v>11</v>
      </c>
      <c r="E147" s="119" t="s">
        <v>212</v>
      </c>
      <c r="F147" s="119" t="s">
        <v>132</v>
      </c>
      <c r="G147" s="119" t="s">
        <v>140</v>
      </c>
      <c r="H147" s="26"/>
      <c r="I147" s="26"/>
      <c r="J147" s="26"/>
      <c r="K147" s="26"/>
      <c r="L147" s="26"/>
      <c r="M147" s="26"/>
      <c r="N147" s="26"/>
    </row>
    <row r="148" spans="1:14" x14ac:dyDescent="0.25">
      <c r="C148" s="27" t="s">
        <v>15</v>
      </c>
      <c r="D148" s="27" t="s">
        <v>16</v>
      </c>
      <c r="E148" s="27" t="s">
        <v>17</v>
      </c>
      <c r="F148" s="27" t="s">
        <v>18</v>
      </c>
      <c r="G148" s="27" t="s">
        <v>19</v>
      </c>
    </row>
    <row r="150" spans="1:14" ht="41.4" x14ac:dyDescent="0.25">
      <c r="A150" s="168" t="s">
        <v>20</v>
      </c>
      <c r="B150" s="169"/>
      <c r="C150" s="169"/>
      <c r="D150" s="169"/>
      <c r="E150" s="169"/>
      <c r="F150" s="169"/>
      <c r="G150" s="169"/>
      <c r="H150" s="170"/>
      <c r="I150" s="12" t="s">
        <v>21</v>
      </c>
      <c r="J150" s="12" t="s">
        <v>22</v>
      </c>
    </row>
    <row r="151" spans="1:14" ht="41.4" x14ac:dyDescent="0.25">
      <c r="A151" s="12" t="s">
        <v>23</v>
      </c>
      <c r="B151" s="171" t="s">
        <v>113</v>
      </c>
      <c r="C151" s="169"/>
      <c r="D151" s="170"/>
      <c r="E151" s="5" t="s">
        <v>141</v>
      </c>
      <c r="F151" s="5" t="s">
        <v>142</v>
      </c>
      <c r="G151" s="5" t="s">
        <v>137</v>
      </c>
      <c r="H151" s="5" t="s">
        <v>69</v>
      </c>
      <c r="I151" s="5" t="s">
        <v>69</v>
      </c>
      <c r="J151" s="5" t="s">
        <v>69</v>
      </c>
    </row>
    <row r="152" spans="1:14" x14ac:dyDescent="0.25">
      <c r="A152" s="62">
        <v>1</v>
      </c>
      <c r="B152" s="223" t="s">
        <v>37</v>
      </c>
      <c r="C152" s="224"/>
      <c r="D152" s="224"/>
      <c r="E152" s="126" t="s">
        <v>38</v>
      </c>
      <c r="F152" s="126" t="s">
        <v>39</v>
      </c>
      <c r="G152" s="126" t="s">
        <v>40</v>
      </c>
      <c r="H152" s="126" t="s">
        <v>41</v>
      </c>
      <c r="I152" s="126" t="s">
        <v>42</v>
      </c>
      <c r="J152" s="126" t="s">
        <v>43</v>
      </c>
    </row>
    <row r="153" spans="1:14" ht="15.6" x14ac:dyDescent="0.25">
      <c r="A153" s="28" t="s">
        <v>45</v>
      </c>
      <c r="B153" s="225" t="s">
        <v>138</v>
      </c>
      <c r="C153" s="226"/>
      <c r="D153" s="226"/>
      <c r="E153" s="60"/>
      <c r="F153" s="60"/>
      <c r="G153" s="60"/>
      <c r="H153" s="57"/>
      <c r="I153" s="58"/>
      <c r="J153" s="30"/>
    </row>
    <row r="154" spans="1:14" ht="15.6" x14ac:dyDescent="0.3">
      <c r="A154" s="28" t="s">
        <v>47</v>
      </c>
      <c r="B154" s="237"/>
      <c r="C154" s="238"/>
      <c r="D154" s="238"/>
      <c r="E154" s="71"/>
      <c r="F154" s="71"/>
      <c r="G154" s="70"/>
      <c r="H154" s="30"/>
      <c r="I154" s="30"/>
      <c r="J154" s="30"/>
    </row>
    <row r="155" spans="1:14" ht="15.6" x14ac:dyDescent="0.3">
      <c r="A155" s="28">
        <v>3</v>
      </c>
      <c r="B155" s="237"/>
      <c r="C155" s="238"/>
      <c r="D155" s="238"/>
      <c r="E155" s="71"/>
      <c r="F155" s="71"/>
      <c r="G155" s="70"/>
      <c r="H155" s="30"/>
      <c r="I155" s="30"/>
      <c r="J155" s="30"/>
    </row>
    <row r="156" spans="1:14" ht="15.6" x14ac:dyDescent="0.3">
      <c r="A156" s="31"/>
      <c r="B156" s="165" t="s">
        <v>57</v>
      </c>
      <c r="C156" s="195"/>
      <c r="D156" s="167"/>
      <c r="E156" s="32" t="s">
        <v>58</v>
      </c>
      <c r="F156" s="52" t="s">
        <v>58</v>
      </c>
      <c r="G156" s="52" t="s">
        <v>58</v>
      </c>
      <c r="H156" s="59">
        <f>SUM(H153:H155)</f>
        <v>0</v>
      </c>
      <c r="I156" s="45"/>
      <c r="J156" s="45"/>
    </row>
    <row r="158" spans="1:14" ht="15.6" x14ac:dyDescent="0.3">
      <c r="A158" s="143" t="s">
        <v>143</v>
      </c>
      <c r="B158" s="145"/>
      <c r="C158" s="145"/>
      <c r="D158" s="145"/>
      <c r="E158" s="145"/>
      <c r="F158" s="145"/>
      <c r="G158" s="145"/>
      <c r="H158" s="145"/>
      <c r="I158" s="145"/>
      <c r="J158" s="145"/>
    </row>
    <row r="159" spans="1:14" ht="15.6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4" s="11" customFormat="1" ht="16.95" customHeight="1" x14ac:dyDescent="0.3">
      <c r="A160" s="112"/>
      <c r="B160" s="113" t="s">
        <v>9</v>
      </c>
      <c r="C160" s="118" t="s">
        <v>10</v>
      </c>
      <c r="D160" s="119" t="s">
        <v>11</v>
      </c>
      <c r="E160" s="119" t="s">
        <v>212</v>
      </c>
      <c r="F160" s="119" t="s">
        <v>132</v>
      </c>
      <c r="G160" s="119" t="s">
        <v>144</v>
      </c>
      <c r="H160" s="26"/>
      <c r="I160" s="26"/>
      <c r="J160" s="26"/>
      <c r="K160" s="26"/>
      <c r="L160" s="26"/>
      <c r="M160" s="26"/>
      <c r="N160" s="26"/>
    </row>
    <row r="161" spans="1:14" x14ac:dyDescent="0.25">
      <c r="C161" s="27" t="s">
        <v>15</v>
      </c>
      <c r="D161" s="27" t="s">
        <v>16</v>
      </c>
      <c r="E161" s="27" t="s">
        <v>17</v>
      </c>
      <c r="F161" s="27" t="s">
        <v>18</v>
      </c>
      <c r="G161" s="27" t="s">
        <v>19</v>
      </c>
    </row>
    <row r="163" spans="1:14" ht="41.4" x14ac:dyDescent="0.25">
      <c r="A163" s="168" t="s">
        <v>20</v>
      </c>
      <c r="B163" s="169"/>
      <c r="C163" s="169"/>
      <c r="D163" s="169"/>
      <c r="E163" s="169"/>
      <c r="F163" s="169"/>
      <c r="G163" s="169"/>
      <c r="H163" s="170"/>
      <c r="I163" s="12" t="s">
        <v>21</v>
      </c>
      <c r="J163" s="12" t="s">
        <v>22</v>
      </c>
    </row>
    <row r="164" spans="1:14" ht="41.4" x14ac:dyDescent="0.25">
      <c r="A164" s="12" t="s">
        <v>23</v>
      </c>
      <c r="B164" s="171" t="s">
        <v>107</v>
      </c>
      <c r="C164" s="169"/>
      <c r="D164" s="5" t="s">
        <v>145</v>
      </c>
      <c r="E164" s="5" t="s">
        <v>146</v>
      </c>
      <c r="F164" s="5" t="s">
        <v>147</v>
      </c>
      <c r="G164" s="5" t="s">
        <v>137</v>
      </c>
      <c r="H164" s="5" t="s">
        <v>69</v>
      </c>
      <c r="I164" s="5" t="s">
        <v>69</v>
      </c>
      <c r="J164" s="5" t="s">
        <v>69</v>
      </c>
    </row>
    <row r="165" spans="1:14" x14ac:dyDescent="0.25">
      <c r="A165" s="14">
        <v>1</v>
      </c>
      <c r="B165" s="148" t="s">
        <v>37</v>
      </c>
      <c r="C165" s="149"/>
      <c r="D165" s="126" t="s">
        <v>38</v>
      </c>
      <c r="E165" s="126" t="s">
        <v>39</v>
      </c>
      <c r="F165" s="126" t="s">
        <v>40</v>
      </c>
      <c r="G165" s="126" t="s">
        <v>41</v>
      </c>
      <c r="H165" s="126" t="s">
        <v>42</v>
      </c>
      <c r="I165" s="126" t="s">
        <v>43</v>
      </c>
      <c r="J165" s="127" t="s">
        <v>44</v>
      </c>
    </row>
    <row r="166" spans="1:14" ht="15.6" x14ac:dyDescent="0.3">
      <c r="A166" s="28" t="s">
        <v>45</v>
      </c>
      <c r="B166" s="213" t="s">
        <v>138</v>
      </c>
      <c r="C166" s="232"/>
      <c r="D166" s="60"/>
      <c r="E166" s="72"/>
      <c r="F166" s="73"/>
      <c r="G166" s="74"/>
      <c r="H166" s="75"/>
      <c r="I166" s="30"/>
      <c r="J166" s="30"/>
    </row>
    <row r="167" spans="1:14" ht="15.6" x14ac:dyDescent="0.3">
      <c r="A167" s="28" t="s">
        <v>47</v>
      </c>
      <c r="B167" s="190"/>
      <c r="C167" s="233"/>
      <c r="D167" s="76"/>
      <c r="E167" s="72"/>
      <c r="F167" s="77"/>
      <c r="G167" s="74"/>
      <c r="H167" s="75"/>
      <c r="I167" s="58"/>
      <c r="J167" s="30"/>
    </row>
    <row r="168" spans="1:14" ht="15.6" x14ac:dyDescent="0.3">
      <c r="A168" s="28" t="s">
        <v>49</v>
      </c>
      <c r="B168" s="234"/>
      <c r="C168" s="210"/>
      <c r="D168" s="76"/>
      <c r="E168" s="72"/>
      <c r="F168" s="77"/>
      <c r="G168" s="74"/>
      <c r="H168" s="75"/>
      <c r="I168" s="58"/>
      <c r="J168" s="30"/>
    </row>
    <row r="169" spans="1:14" ht="15.6" x14ac:dyDescent="0.3">
      <c r="A169" s="31"/>
      <c r="B169" s="165" t="s">
        <v>57</v>
      </c>
      <c r="C169" s="243"/>
      <c r="D169" s="52" t="s">
        <v>58</v>
      </c>
      <c r="E169" s="52" t="s">
        <v>58</v>
      </c>
      <c r="F169" s="52" t="s">
        <v>58</v>
      </c>
      <c r="G169" s="52" t="s">
        <v>58</v>
      </c>
      <c r="H169" s="33">
        <f>SUM(H166:H168)</f>
        <v>0</v>
      </c>
      <c r="I169" s="53"/>
      <c r="J169" s="53"/>
    </row>
    <row r="172" spans="1:14" ht="15.6" x14ac:dyDescent="0.3">
      <c r="A172" s="143" t="s">
        <v>153</v>
      </c>
      <c r="B172" s="145"/>
      <c r="C172" s="145"/>
      <c r="D172" s="145"/>
      <c r="E172" s="145"/>
      <c r="F172" s="145"/>
      <c r="G172" s="145"/>
      <c r="H172" s="145"/>
      <c r="I172" s="145"/>
      <c r="J172" s="145"/>
    </row>
    <row r="173" spans="1:14" ht="15.6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4" s="11" customFormat="1" ht="16.95" customHeight="1" x14ac:dyDescent="0.3">
      <c r="A174" s="112"/>
      <c r="B174" s="113" t="s">
        <v>9</v>
      </c>
      <c r="C174" s="116" t="s">
        <v>10</v>
      </c>
      <c r="D174" s="117" t="s">
        <v>11</v>
      </c>
      <c r="E174" s="119" t="s">
        <v>212</v>
      </c>
      <c r="F174" s="117" t="s">
        <v>132</v>
      </c>
      <c r="G174" s="117" t="s">
        <v>154</v>
      </c>
      <c r="H174" s="26"/>
      <c r="I174" s="26"/>
      <c r="J174" s="26"/>
      <c r="K174" s="26"/>
      <c r="L174" s="26"/>
      <c r="M174" s="26"/>
      <c r="N174" s="26"/>
    </row>
    <row r="175" spans="1:14" x14ac:dyDescent="0.25">
      <c r="C175" s="27" t="s">
        <v>15</v>
      </c>
      <c r="D175" s="27" t="s">
        <v>16</v>
      </c>
      <c r="E175" s="27" t="s">
        <v>17</v>
      </c>
      <c r="F175" s="27" t="s">
        <v>18</v>
      </c>
      <c r="G175" s="27" t="s">
        <v>19</v>
      </c>
    </row>
    <row r="177" spans="1:14" ht="41.4" x14ac:dyDescent="0.25">
      <c r="A177" s="168" t="s">
        <v>20</v>
      </c>
      <c r="B177" s="169"/>
      <c r="C177" s="169"/>
      <c r="D177" s="169"/>
      <c r="E177" s="169"/>
      <c r="F177" s="169"/>
      <c r="G177" s="169"/>
      <c r="H177" s="170"/>
      <c r="I177" s="12" t="s">
        <v>21</v>
      </c>
      <c r="J177" s="12" t="s">
        <v>22</v>
      </c>
    </row>
    <row r="178" spans="1:14" ht="55.2" x14ac:dyDescent="0.25">
      <c r="A178" s="12" t="s">
        <v>23</v>
      </c>
      <c r="B178" s="171" t="s">
        <v>107</v>
      </c>
      <c r="C178" s="169"/>
      <c r="D178" s="170"/>
      <c r="E178" s="5" t="s">
        <v>155</v>
      </c>
      <c r="F178" s="5" t="s">
        <v>156</v>
      </c>
      <c r="G178" s="5" t="s">
        <v>137</v>
      </c>
      <c r="H178" s="5" t="s">
        <v>157</v>
      </c>
      <c r="I178" s="5" t="s">
        <v>157</v>
      </c>
      <c r="J178" s="5" t="s">
        <v>157</v>
      </c>
    </row>
    <row r="179" spans="1:14" x14ac:dyDescent="0.25">
      <c r="A179" s="14">
        <v>1</v>
      </c>
      <c r="B179" s="148" t="s">
        <v>37</v>
      </c>
      <c r="C179" s="239"/>
      <c r="D179" s="240"/>
      <c r="E179" s="126" t="s">
        <v>38</v>
      </c>
      <c r="F179" s="126" t="s">
        <v>39</v>
      </c>
      <c r="G179" s="126" t="s">
        <v>40</v>
      </c>
      <c r="H179" s="126" t="s">
        <v>41</v>
      </c>
      <c r="I179" s="126" t="s">
        <v>42</v>
      </c>
      <c r="J179" s="127" t="s">
        <v>43</v>
      </c>
    </row>
    <row r="180" spans="1:14" ht="15.6" x14ac:dyDescent="0.3">
      <c r="A180" s="28" t="s">
        <v>45</v>
      </c>
      <c r="B180" s="225" t="s">
        <v>138</v>
      </c>
      <c r="C180" s="226"/>
      <c r="D180" s="226"/>
      <c r="E180" s="51"/>
      <c r="F180" s="51"/>
      <c r="G180" s="70"/>
      <c r="H180" s="30"/>
      <c r="I180" s="30"/>
      <c r="J180" s="30"/>
    </row>
    <row r="181" spans="1:14" ht="15.6" x14ac:dyDescent="0.3">
      <c r="A181" s="28" t="s">
        <v>47</v>
      </c>
      <c r="B181" s="237"/>
      <c r="C181" s="238"/>
      <c r="D181" s="238"/>
      <c r="E181" s="51"/>
      <c r="F181" s="51"/>
      <c r="G181" s="70"/>
      <c r="H181" s="30"/>
      <c r="I181" s="30"/>
      <c r="J181" s="30"/>
    </row>
    <row r="182" spans="1:14" ht="15.6" x14ac:dyDescent="0.3">
      <c r="A182" s="31"/>
      <c r="B182" s="165" t="s">
        <v>57</v>
      </c>
      <c r="C182" s="195"/>
      <c r="D182" s="167"/>
      <c r="E182" s="32" t="s">
        <v>58</v>
      </c>
      <c r="F182" s="52" t="s">
        <v>58</v>
      </c>
      <c r="G182" s="52" t="s">
        <v>58</v>
      </c>
      <c r="H182" s="59">
        <f>SUM(H179:H181)</f>
        <v>0</v>
      </c>
      <c r="I182" s="45"/>
      <c r="J182" s="45"/>
    </row>
    <row r="184" spans="1:14" ht="15.6" x14ac:dyDescent="0.3">
      <c r="A184" s="143" t="s">
        <v>158</v>
      </c>
      <c r="B184" s="145"/>
      <c r="C184" s="145"/>
      <c r="D184" s="145"/>
      <c r="E184" s="145"/>
      <c r="F184" s="145"/>
      <c r="G184" s="145"/>
      <c r="H184" s="145"/>
      <c r="I184" s="145"/>
      <c r="J184" s="145"/>
    </row>
    <row r="185" spans="1:14" ht="15.6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4" s="11" customFormat="1" ht="16.95" customHeight="1" x14ac:dyDescent="0.3">
      <c r="A186" s="112"/>
      <c r="B186" s="113" t="s">
        <v>9</v>
      </c>
      <c r="C186" s="116" t="s">
        <v>10</v>
      </c>
      <c r="D186" s="117" t="s">
        <v>11</v>
      </c>
      <c r="E186" s="119" t="s">
        <v>212</v>
      </c>
      <c r="F186" s="117" t="s">
        <v>132</v>
      </c>
      <c r="G186" s="117" t="s">
        <v>159</v>
      </c>
      <c r="H186" s="26"/>
      <c r="I186" s="26"/>
      <c r="J186" s="26"/>
      <c r="K186" s="26"/>
      <c r="L186" s="26"/>
      <c r="M186" s="26"/>
      <c r="N186" s="26"/>
    </row>
    <row r="187" spans="1:14" x14ac:dyDescent="0.25">
      <c r="C187" s="27" t="s">
        <v>15</v>
      </c>
      <c r="D187" s="27" t="s">
        <v>16</v>
      </c>
      <c r="E187" s="27" t="s">
        <v>17</v>
      </c>
      <c r="F187" s="27" t="s">
        <v>18</v>
      </c>
      <c r="G187" s="27" t="s">
        <v>19</v>
      </c>
    </row>
    <row r="189" spans="1:14" ht="41.4" x14ac:dyDescent="0.25">
      <c r="A189" s="168" t="s">
        <v>20</v>
      </c>
      <c r="B189" s="169"/>
      <c r="C189" s="169"/>
      <c r="D189" s="169"/>
      <c r="E189" s="169"/>
      <c r="F189" s="169"/>
      <c r="G189" s="169"/>
      <c r="H189" s="170"/>
      <c r="I189" s="12" t="s">
        <v>21</v>
      </c>
      <c r="J189" s="12" t="s">
        <v>22</v>
      </c>
    </row>
    <row r="190" spans="1:14" ht="45.75" customHeight="1" x14ac:dyDescent="0.25">
      <c r="A190" s="12" t="s">
        <v>23</v>
      </c>
      <c r="B190" s="171" t="s">
        <v>113</v>
      </c>
      <c r="C190" s="169"/>
      <c r="D190" s="170"/>
      <c r="E190" s="5" t="s">
        <v>160</v>
      </c>
      <c r="F190" s="5" t="s">
        <v>161</v>
      </c>
      <c r="G190" s="5" t="s">
        <v>137</v>
      </c>
      <c r="H190" s="5" t="s">
        <v>162</v>
      </c>
      <c r="I190" s="5" t="s">
        <v>162</v>
      </c>
      <c r="J190" s="5" t="s">
        <v>162</v>
      </c>
    </row>
    <row r="191" spans="1:14" x14ac:dyDescent="0.25">
      <c r="A191" s="14">
        <v>1</v>
      </c>
      <c r="B191" s="148" t="s">
        <v>37</v>
      </c>
      <c r="C191" s="239"/>
      <c r="D191" s="240"/>
      <c r="E191" s="126" t="s">
        <v>38</v>
      </c>
      <c r="F191" s="126" t="s">
        <v>39</v>
      </c>
      <c r="G191" s="126" t="s">
        <v>40</v>
      </c>
      <c r="H191" s="126" t="s">
        <v>41</v>
      </c>
      <c r="I191" s="126" t="s">
        <v>42</v>
      </c>
      <c r="J191" s="127" t="s">
        <v>43</v>
      </c>
    </row>
    <row r="192" spans="1:14" ht="15" customHeight="1" x14ac:dyDescent="0.3">
      <c r="A192" s="28" t="s">
        <v>45</v>
      </c>
      <c r="B192" s="225" t="s">
        <v>138</v>
      </c>
      <c r="C192" s="226"/>
      <c r="D192" s="226"/>
      <c r="E192" s="74"/>
      <c r="F192" s="74"/>
      <c r="G192" s="70"/>
      <c r="H192" s="75"/>
      <c r="I192" s="48"/>
      <c r="J192" s="48"/>
    </row>
    <row r="193" spans="1:10" ht="15.75" customHeight="1" x14ac:dyDescent="0.3">
      <c r="A193" s="28" t="s">
        <v>47</v>
      </c>
      <c r="B193" s="235" t="s">
        <v>226</v>
      </c>
      <c r="C193" s="241"/>
      <c r="D193" s="242"/>
      <c r="E193" s="74"/>
      <c r="F193" s="74"/>
      <c r="G193" s="70" t="s">
        <v>223</v>
      </c>
      <c r="H193" s="75">
        <v>10000</v>
      </c>
      <c r="I193" s="48"/>
      <c r="J193" s="48"/>
    </row>
    <row r="194" spans="1:10" ht="15.75" customHeight="1" x14ac:dyDescent="0.3">
      <c r="A194" s="28" t="s">
        <v>49</v>
      </c>
      <c r="B194" s="190"/>
      <c r="C194" s="216"/>
      <c r="D194" s="217"/>
      <c r="E194" s="74"/>
      <c r="F194" s="74"/>
      <c r="G194" s="70"/>
      <c r="H194" s="75"/>
      <c r="I194" s="48"/>
      <c r="J194" s="48"/>
    </row>
    <row r="195" spans="1:10" ht="15.6" customHeight="1" x14ac:dyDescent="0.3">
      <c r="A195" s="28" t="s">
        <v>51</v>
      </c>
      <c r="B195" s="190"/>
      <c r="C195" s="216"/>
      <c r="D195" s="217"/>
      <c r="E195" s="74"/>
      <c r="F195" s="74"/>
      <c r="G195" s="70"/>
      <c r="H195" s="75"/>
      <c r="I195" s="48"/>
      <c r="J195" s="48"/>
    </row>
    <row r="196" spans="1:10" ht="15.75" customHeight="1" x14ac:dyDescent="0.3">
      <c r="A196" s="28" t="s">
        <v>53</v>
      </c>
      <c r="B196" s="190"/>
      <c r="C196" s="216"/>
      <c r="D196" s="217"/>
      <c r="E196" s="74"/>
      <c r="F196" s="74"/>
      <c r="G196" s="70"/>
      <c r="H196" s="75"/>
      <c r="I196" s="48"/>
      <c r="J196" s="48"/>
    </row>
    <row r="197" spans="1:10" ht="15.75" customHeight="1" x14ac:dyDescent="0.3">
      <c r="A197" s="28" t="s">
        <v>55</v>
      </c>
      <c r="B197" s="190"/>
      <c r="C197" s="216"/>
      <c r="D197" s="217"/>
      <c r="E197" s="74"/>
      <c r="F197" s="74"/>
      <c r="G197" s="70"/>
      <c r="H197" s="75"/>
      <c r="I197" s="48"/>
      <c r="J197" s="48"/>
    </row>
    <row r="198" spans="1:10" ht="15.75" customHeight="1" x14ac:dyDescent="0.3">
      <c r="A198" s="28" t="s">
        <v>169</v>
      </c>
      <c r="B198" s="190"/>
      <c r="C198" s="257"/>
      <c r="D198" s="233"/>
      <c r="E198" s="74"/>
      <c r="F198" s="74"/>
      <c r="G198" s="70"/>
      <c r="H198" s="75"/>
      <c r="I198" s="48"/>
      <c r="J198" s="48"/>
    </row>
    <row r="199" spans="1:10" ht="15.75" customHeight="1" x14ac:dyDescent="0.3">
      <c r="A199" s="28" t="s">
        <v>171</v>
      </c>
      <c r="B199" s="235"/>
      <c r="C199" s="256"/>
      <c r="D199" s="236"/>
      <c r="E199" s="74"/>
      <c r="F199" s="74"/>
      <c r="G199" s="70"/>
      <c r="H199" s="75"/>
      <c r="I199" s="48"/>
      <c r="J199" s="48"/>
    </row>
    <row r="200" spans="1:10" ht="15.6" x14ac:dyDescent="0.3">
      <c r="A200" s="28" t="s">
        <v>172</v>
      </c>
      <c r="B200" s="190"/>
      <c r="C200" s="257"/>
      <c r="D200" s="233"/>
      <c r="E200" s="74"/>
      <c r="F200" s="74"/>
      <c r="G200" s="70"/>
      <c r="H200" s="75"/>
      <c r="I200" s="48"/>
      <c r="J200" s="48"/>
    </row>
    <row r="201" spans="1:10" ht="15" customHeight="1" x14ac:dyDescent="0.3">
      <c r="A201" s="28" t="s">
        <v>173</v>
      </c>
      <c r="B201" s="235"/>
      <c r="C201" s="256"/>
      <c r="D201" s="236"/>
      <c r="E201" s="74"/>
      <c r="F201" s="74"/>
      <c r="G201" s="70"/>
      <c r="H201" s="75"/>
      <c r="I201" s="48"/>
      <c r="J201" s="48"/>
    </row>
    <row r="202" spans="1:10" ht="15.75" customHeight="1" x14ac:dyDescent="0.3">
      <c r="A202" s="28" t="s">
        <v>174</v>
      </c>
      <c r="B202" s="190"/>
      <c r="C202" s="257"/>
      <c r="D202" s="233"/>
      <c r="E202" s="74"/>
      <c r="F202" s="74"/>
      <c r="G202" s="70"/>
      <c r="H202" s="75"/>
      <c r="I202" s="48"/>
      <c r="J202" s="48"/>
    </row>
    <row r="203" spans="1:10" ht="15.75" customHeight="1" x14ac:dyDescent="0.3">
      <c r="A203" s="28" t="s">
        <v>175</v>
      </c>
      <c r="B203" s="235"/>
      <c r="C203" s="256"/>
      <c r="D203" s="236"/>
      <c r="E203" s="74"/>
      <c r="F203" s="74"/>
      <c r="G203" s="70"/>
      <c r="H203" s="75"/>
      <c r="I203" s="48"/>
      <c r="J203" s="48"/>
    </row>
    <row r="204" spans="1:10" ht="15.6" x14ac:dyDescent="0.3">
      <c r="A204" s="28" t="s">
        <v>176</v>
      </c>
      <c r="B204" s="190"/>
      <c r="C204" s="257"/>
      <c r="D204" s="233"/>
      <c r="E204" s="74"/>
      <c r="F204" s="74"/>
      <c r="G204" s="70"/>
      <c r="H204" s="75"/>
      <c r="I204" s="48"/>
      <c r="J204" s="48"/>
    </row>
    <row r="205" spans="1:10" ht="15" customHeight="1" x14ac:dyDescent="0.3">
      <c r="A205" s="28" t="s">
        <v>177</v>
      </c>
      <c r="B205" s="235"/>
      <c r="C205" s="256"/>
      <c r="D205" s="236"/>
      <c r="E205" s="74"/>
      <c r="F205" s="74"/>
      <c r="G205" s="70"/>
      <c r="H205" s="75"/>
      <c r="I205" s="48"/>
      <c r="J205" s="48"/>
    </row>
    <row r="206" spans="1:10" ht="15.75" customHeight="1" x14ac:dyDescent="0.3">
      <c r="A206" s="28" t="s">
        <v>178</v>
      </c>
      <c r="B206" s="190"/>
      <c r="C206" s="257"/>
      <c r="D206" s="233"/>
      <c r="E206" s="74"/>
      <c r="F206" s="74"/>
      <c r="G206" s="70"/>
      <c r="H206" s="75"/>
      <c r="I206" s="48"/>
      <c r="J206" s="48"/>
    </row>
    <row r="207" spans="1:10" ht="15.75" customHeight="1" x14ac:dyDescent="0.3">
      <c r="A207" s="28" t="s">
        <v>179</v>
      </c>
      <c r="B207" s="235"/>
      <c r="C207" s="256"/>
      <c r="D207" s="236"/>
      <c r="E207" s="74"/>
      <c r="F207" s="74"/>
      <c r="G207" s="70"/>
      <c r="H207" s="75"/>
      <c r="I207" s="48"/>
      <c r="J207" s="48"/>
    </row>
    <row r="208" spans="1:10" ht="18.600000000000001" customHeight="1" x14ac:dyDescent="0.3">
      <c r="A208" s="28" t="s">
        <v>180</v>
      </c>
      <c r="B208" s="190"/>
      <c r="C208" s="257"/>
      <c r="D208" s="233"/>
      <c r="E208" s="74"/>
      <c r="F208" s="74"/>
      <c r="G208" s="70"/>
      <c r="H208" s="75"/>
      <c r="I208" s="48"/>
      <c r="J208" s="48"/>
    </row>
    <row r="209" spans="1:14" ht="15" customHeight="1" x14ac:dyDescent="0.3">
      <c r="A209" s="28" t="s">
        <v>181</v>
      </c>
      <c r="B209" s="235"/>
      <c r="C209" s="256"/>
      <c r="D209" s="236"/>
      <c r="E209" s="74"/>
      <c r="F209" s="74"/>
      <c r="G209" s="70"/>
      <c r="H209" s="75"/>
      <c r="I209" s="48"/>
      <c r="J209" s="48"/>
    </row>
    <row r="210" spans="1:14" ht="15" customHeight="1" x14ac:dyDescent="0.3">
      <c r="A210" s="28" t="s">
        <v>182</v>
      </c>
      <c r="B210" s="235"/>
      <c r="C210" s="256"/>
      <c r="D210" s="236"/>
      <c r="E210" s="74"/>
      <c r="F210" s="74"/>
      <c r="G210" s="70"/>
      <c r="H210" s="75"/>
      <c r="I210" s="48"/>
      <c r="J210" s="48"/>
    </row>
    <row r="211" spans="1:14" ht="15" customHeight="1" x14ac:dyDescent="0.3">
      <c r="A211" s="28" t="s">
        <v>183</v>
      </c>
      <c r="B211" s="235"/>
      <c r="C211" s="256"/>
      <c r="D211" s="236"/>
      <c r="E211" s="74"/>
      <c r="F211" s="74"/>
      <c r="G211" s="70"/>
      <c r="H211" s="75"/>
      <c r="I211" s="48"/>
      <c r="J211" s="48"/>
    </row>
    <row r="212" spans="1:14" ht="15" customHeight="1" x14ac:dyDescent="0.3">
      <c r="A212" s="28" t="s">
        <v>184</v>
      </c>
      <c r="B212" s="235"/>
      <c r="C212" s="256"/>
      <c r="D212" s="236"/>
      <c r="E212" s="74"/>
      <c r="F212" s="74"/>
      <c r="G212" s="70"/>
      <c r="H212" s="75"/>
      <c r="I212" s="48"/>
      <c r="J212" s="48"/>
    </row>
    <row r="213" spans="1:14" ht="15.6" x14ac:dyDescent="0.3">
      <c r="A213" s="31"/>
      <c r="B213" s="165" t="s">
        <v>57</v>
      </c>
      <c r="C213" s="195"/>
      <c r="D213" s="167"/>
      <c r="E213" s="82" t="s">
        <v>58</v>
      </c>
      <c r="F213" s="82" t="s">
        <v>58</v>
      </c>
      <c r="G213" s="82" t="s">
        <v>58</v>
      </c>
      <c r="H213" s="33">
        <f>SUM(H192:H212)</f>
        <v>10000</v>
      </c>
      <c r="I213" s="34"/>
      <c r="J213" s="34"/>
    </row>
    <row r="215" spans="1:14" s="11" customFormat="1" ht="16.95" customHeight="1" x14ac:dyDescent="0.3">
      <c r="A215" s="112"/>
      <c r="B215" s="113" t="s">
        <v>9</v>
      </c>
      <c r="C215" s="118" t="s">
        <v>10</v>
      </c>
      <c r="D215" s="119" t="s">
        <v>11</v>
      </c>
      <c r="E215" s="119" t="s">
        <v>212</v>
      </c>
      <c r="F215" s="119" t="s">
        <v>132</v>
      </c>
      <c r="G215" s="119" t="s">
        <v>159</v>
      </c>
      <c r="H215" s="26"/>
      <c r="I215" s="26"/>
      <c r="J215" s="26"/>
      <c r="K215" s="26"/>
      <c r="L215" s="26"/>
      <c r="M215" s="26"/>
      <c r="N215" s="26"/>
    </row>
    <row r="216" spans="1:14" x14ac:dyDescent="0.25">
      <c r="C216" s="27" t="s">
        <v>15</v>
      </c>
      <c r="D216" s="27" t="s">
        <v>16</v>
      </c>
      <c r="E216" s="27" t="s">
        <v>17</v>
      </c>
      <c r="F216" s="27" t="s">
        <v>18</v>
      </c>
      <c r="G216" s="27" t="s">
        <v>19</v>
      </c>
    </row>
    <row r="218" spans="1:14" ht="41.4" x14ac:dyDescent="0.25">
      <c r="A218" s="168" t="s">
        <v>20</v>
      </c>
      <c r="B218" s="169"/>
      <c r="C218" s="169"/>
      <c r="D218" s="169"/>
      <c r="E218" s="169"/>
      <c r="F218" s="169"/>
      <c r="G218" s="169"/>
      <c r="H218" s="170"/>
      <c r="I218" s="12" t="s">
        <v>21</v>
      </c>
      <c r="J218" s="12" t="s">
        <v>22</v>
      </c>
    </row>
    <row r="219" spans="1:14" ht="45.75" customHeight="1" x14ac:dyDescent="0.25">
      <c r="A219" s="12" t="s">
        <v>23</v>
      </c>
      <c r="B219" s="171" t="s">
        <v>113</v>
      </c>
      <c r="C219" s="169"/>
      <c r="D219" s="170"/>
      <c r="E219" s="5" t="s">
        <v>160</v>
      </c>
      <c r="F219" s="5" t="s">
        <v>161</v>
      </c>
      <c r="G219" s="5" t="s">
        <v>137</v>
      </c>
      <c r="H219" s="5" t="s">
        <v>162</v>
      </c>
      <c r="I219" s="5" t="s">
        <v>162</v>
      </c>
      <c r="J219" s="5" t="s">
        <v>162</v>
      </c>
    </row>
    <row r="220" spans="1:14" x14ac:dyDescent="0.25">
      <c r="A220" s="14">
        <v>1</v>
      </c>
      <c r="B220" s="148" t="s">
        <v>37</v>
      </c>
      <c r="C220" s="239"/>
      <c r="D220" s="240"/>
      <c r="E220" s="126" t="s">
        <v>38</v>
      </c>
      <c r="F220" s="126" t="s">
        <v>39</v>
      </c>
      <c r="G220" s="126" t="s">
        <v>40</v>
      </c>
      <c r="H220" s="126" t="s">
        <v>41</v>
      </c>
      <c r="I220" s="126" t="s">
        <v>42</v>
      </c>
      <c r="J220" s="127" t="s">
        <v>43</v>
      </c>
    </row>
    <row r="221" spans="1:14" ht="15" customHeight="1" x14ac:dyDescent="0.3">
      <c r="A221" s="28" t="s">
        <v>45</v>
      </c>
      <c r="B221" s="225" t="s">
        <v>138</v>
      </c>
      <c r="C221" s="226"/>
      <c r="D221" s="226"/>
      <c r="E221" s="74"/>
      <c r="F221" s="74"/>
      <c r="G221" s="70"/>
      <c r="H221" s="75"/>
      <c r="I221" s="48"/>
      <c r="J221" s="48"/>
    </row>
    <row r="222" spans="1:14" ht="15.75" customHeight="1" x14ac:dyDescent="0.3">
      <c r="A222" s="28" t="s">
        <v>47</v>
      </c>
      <c r="B222" s="235"/>
      <c r="C222" s="241"/>
      <c r="D222" s="242"/>
      <c r="E222" s="74"/>
      <c r="F222" s="74"/>
      <c r="G222" s="70"/>
      <c r="H222" s="75"/>
      <c r="I222" s="48"/>
      <c r="J222" s="48"/>
    </row>
    <row r="223" spans="1:14" ht="15.75" customHeight="1" x14ac:dyDescent="0.3">
      <c r="A223" s="28" t="s">
        <v>49</v>
      </c>
      <c r="B223" s="190"/>
      <c r="C223" s="216"/>
      <c r="D223" s="217"/>
      <c r="E223" s="74"/>
      <c r="F223" s="74"/>
      <c r="G223" s="70"/>
      <c r="H223" s="75"/>
      <c r="I223" s="48"/>
      <c r="J223" s="48"/>
    </row>
    <row r="224" spans="1:14" ht="15.6" customHeight="1" x14ac:dyDescent="0.3">
      <c r="A224" s="28" t="s">
        <v>51</v>
      </c>
      <c r="B224" s="190"/>
      <c r="C224" s="216"/>
      <c r="D224" s="217"/>
      <c r="E224" s="74"/>
      <c r="F224" s="74"/>
      <c r="G224" s="70"/>
      <c r="H224" s="75"/>
      <c r="I224" s="48"/>
      <c r="J224" s="48"/>
    </row>
    <row r="225" spans="1:14" ht="15.6" x14ac:dyDescent="0.3">
      <c r="A225" s="31"/>
      <c r="B225" s="165" t="s">
        <v>57</v>
      </c>
      <c r="C225" s="195"/>
      <c r="D225" s="167"/>
      <c r="E225" s="82" t="s">
        <v>58</v>
      </c>
      <c r="F225" s="82" t="s">
        <v>58</v>
      </c>
      <c r="G225" s="82" t="s">
        <v>58</v>
      </c>
      <c r="H225" s="33">
        <f>SUM(H221:H224)</f>
        <v>0</v>
      </c>
      <c r="I225" s="34"/>
      <c r="J225" s="34"/>
    </row>
    <row r="227" spans="1:14" s="11" customFormat="1" ht="16.95" customHeight="1" x14ac:dyDescent="0.3">
      <c r="A227" s="112"/>
      <c r="B227" s="113" t="s">
        <v>9</v>
      </c>
      <c r="C227" s="118" t="s">
        <v>10</v>
      </c>
      <c r="D227" s="119" t="s">
        <v>11</v>
      </c>
      <c r="E227" s="119"/>
      <c r="F227" s="119" t="s">
        <v>132</v>
      </c>
      <c r="G227" s="119" t="s">
        <v>159</v>
      </c>
      <c r="H227" s="26"/>
      <c r="I227" s="26"/>
      <c r="J227" s="26"/>
      <c r="K227" s="26"/>
      <c r="L227" s="26"/>
      <c r="M227" s="26"/>
      <c r="N227" s="26"/>
    </row>
    <row r="228" spans="1:14" x14ac:dyDescent="0.25">
      <c r="C228" s="27" t="s">
        <v>15</v>
      </c>
      <c r="D228" s="27" t="s">
        <v>16</v>
      </c>
      <c r="E228" s="27" t="s">
        <v>17</v>
      </c>
      <c r="F228" s="27" t="s">
        <v>18</v>
      </c>
      <c r="G228" s="27" t="s">
        <v>19</v>
      </c>
    </row>
    <row r="230" spans="1:14" ht="41.4" x14ac:dyDescent="0.25">
      <c r="A230" s="168" t="s">
        <v>20</v>
      </c>
      <c r="B230" s="169"/>
      <c r="C230" s="169"/>
      <c r="D230" s="169"/>
      <c r="E230" s="169"/>
      <c r="F230" s="169"/>
      <c r="G230" s="169"/>
      <c r="H230" s="170"/>
      <c r="I230" s="12" t="s">
        <v>21</v>
      </c>
      <c r="J230" s="12" t="s">
        <v>22</v>
      </c>
    </row>
    <row r="231" spans="1:14" ht="45.75" customHeight="1" x14ac:dyDescent="0.25">
      <c r="A231" s="12" t="s">
        <v>23</v>
      </c>
      <c r="B231" s="171" t="s">
        <v>113</v>
      </c>
      <c r="C231" s="169"/>
      <c r="D231" s="170"/>
      <c r="E231" s="5" t="s">
        <v>160</v>
      </c>
      <c r="F231" s="5" t="s">
        <v>161</v>
      </c>
      <c r="G231" s="5" t="s">
        <v>137</v>
      </c>
      <c r="H231" s="5" t="s">
        <v>162</v>
      </c>
      <c r="I231" s="5" t="s">
        <v>162</v>
      </c>
      <c r="J231" s="5" t="s">
        <v>162</v>
      </c>
    </row>
    <row r="232" spans="1:14" x14ac:dyDescent="0.25">
      <c r="A232" s="14">
        <v>1</v>
      </c>
      <c r="B232" s="148" t="s">
        <v>37</v>
      </c>
      <c r="C232" s="239"/>
      <c r="D232" s="240"/>
      <c r="E232" s="126" t="s">
        <v>38</v>
      </c>
      <c r="F232" s="126" t="s">
        <v>39</v>
      </c>
      <c r="G232" s="126" t="s">
        <v>40</v>
      </c>
      <c r="H232" s="126" t="s">
        <v>41</v>
      </c>
      <c r="I232" s="126" t="s">
        <v>42</v>
      </c>
      <c r="J232" s="127" t="s">
        <v>43</v>
      </c>
    </row>
    <row r="233" spans="1:14" ht="15" customHeight="1" x14ac:dyDescent="0.3">
      <c r="A233" s="28" t="s">
        <v>45</v>
      </c>
      <c r="B233" s="225" t="s">
        <v>138</v>
      </c>
      <c r="C233" s="226"/>
      <c r="D233" s="226"/>
      <c r="E233" s="74"/>
      <c r="F233" s="74"/>
      <c r="G233" s="70"/>
      <c r="H233" s="75"/>
      <c r="I233" s="48"/>
      <c r="J233" s="48"/>
    </row>
    <row r="234" spans="1:14" ht="15.75" customHeight="1" x14ac:dyDescent="0.3">
      <c r="A234" s="28" t="s">
        <v>47</v>
      </c>
      <c r="B234" s="235"/>
      <c r="C234" s="241"/>
      <c r="D234" s="242"/>
      <c r="E234" s="74"/>
      <c r="F234" s="74"/>
      <c r="G234" s="70"/>
      <c r="H234" s="75"/>
      <c r="I234" s="48"/>
      <c r="J234" s="48"/>
    </row>
    <row r="235" spans="1:14" ht="15.75" customHeight="1" x14ac:dyDescent="0.3">
      <c r="A235" s="28" t="s">
        <v>49</v>
      </c>
      <c r="B235" s="190"/>
      <c r="C235" s="216"/>
      <c r="D235" s="217"/>
      <c r="E235" s="74"/>
      <c r="F235" s="74"/>
      <c r="G235" s="70"/>
      <c r="H235" s="75"/>
      <c r="I235" s="48"/>
      <c r="J235" s="48"/>
    </row>
    <row r="236" spans="1:14" ht="15.6" customHeight="1" x14ac:dyDescent="0.3">
      <c r="A236" s="28" t="s">
        <v>51</v>
      </c>
      <c r="B236" s="190"/>
      <c r="C236" s="216"/>
      <c r="D236" s="217"/>
      <c r="E236" s="74"/>
      <c r="F236" s="74"/>
      <c r="G236" s="70"/>
      <c r="H236" s="75"/>
      <c r="I236" s="48"/>
      <c r="J236" s="48"/>
    </row>
    <row r="237" spans="1:14" ht="15.6" x14ac:dyDescent="0.3">
      <c r="A237" s="31"/>
      <c r="B237" s="165" t="s">
        <v>57</v>
      </c>
      <c r="C237" s="195"/>
      <c r="D237" s="167"/>
      <c r="E237" s="82" t="s">
        <v>58</v>
      </c>
      <c r="F237" s="82" t="s">
        <v>58</v>
      </c>
      <c r="G237" s="82" t="s">
        <v>58</v>
      </c>
      <c r="H237" s="33">
        <f>SUM(H233:H236)</f>
        <v>0</v>
      </c>
      <c r="I237" s="34"/>
      <c r="J237" s="34"/>
    </row>
    <row r="239" spans="1:14" ht="15.6" x14ac:dyDescent="0.3">
      <c r="A239" s="143" t="s">
        <v>186</v>
      </c>
      <c r="B239" s="145"/>
      <c r="C239" s="145"/>
      <c r="D239" s="145"/>
      <c r="E239" s="145"/>
      <c r="F239" s="145"/>
      <c r="G239" s="145"/>
      <c r="H239" s="145"/>
      <c r="I239" s="145"/>
      <c r="J239" s="145"/>
    </row>
    <row r="240" spans="1:14" ht="15.6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4" s="11" customFormat="1" ht="16.95" customHeight="1" x14ac:dyDescent="0.3">
      <c r="A241" s="112"/>
      <c r="B241" s="113" t="s">
        <v>9</v>
      </c>
      <c r="C241" s="118" t="s">
        <v>10</v>
      </c>
      <c r="D241" s="119" t="s">
        <v>11</v>
      </c>
      <c r="E241" s="119" t="s">
        <v>212</v>
      </c>
      <c r="F241" s="119" t="s">
        <v>132</v>
      </c>
      <c r="G241" s="119" t="s">
        <v>71</v>
      </c>
      <c r="H241" s="26"/>
      <c r="I241" s="26"/>
      <c r="J241" s="26"/>
      <c r="K241" s="26"/>
      <c r="L241" s="26"/>
      <c r="M241" s="26"/>
      <c r="N241" s="26"/>
    </row>
    <row r="242" spans="1:14" x14ac:dyDescent="0.25">
      <c r="C242" s="27" t="s">
        <v>15</v>
      </c>
      <c r="D242" s="27" t="s">
        <v>16</v>
      </c>
      <c r="E242" s="27" t="s">
        <v>17</v>
      </c>
      <c r="F242" s="27" t="s">
        <v>18</v>
      </c>
      <c r="G242" s="27" t="s">
        <v>19</v>
      </c>
    </row>
    <row r="244" spans="1:14" ht="41.4" customHeight="1" x14ac:dyDescent="0.25">
      <c r="A244" s="168" t="s">
        <v>20</v>
      </c>
      <c r="B244" s="169"/>
      <c r="C244" s="169"/>
      <c r="D244" s="169"/>
      <c r="E244" s="169"/>
      <c r="F244" s="169"/>
      <c r="G244" s="169"/>
      <c r="H244" s="170"/>
      <c r="I244" s="12" t="s">
        <v>21</v>
      </c>
      <c r="J244" s="12" t="s">
        <v>22</v>
      </c>
    </row>
    <row r="245" spans="1:14" ht="41.4" x14ac:dyDescent="0.25">
      <c r="A245" s="12" t="s">
        <v>23</v>
      </c>
      <c r="B245" s="171" t="s">
        <v>113</v>
      </c>
      <c r="C245" s="169"/>
      <c r="D245" s="169"/>
      <c r="E245" s="170"/>
      <c r="F245" s="5" t="s">
        <v>187</v>
      </c>
      <c r="G245" s="5" t="s">
        <v>137</v>
      </c>
      <c r="H245" s="5" t="s">
        <v>188</v>
      </c>
      <c r="I245" s="5" t="s">
        <v>188</v>
      </c>
      <c r="J245" s="5" t="s">
        <v>188</v>
      </c>
    </row>
    <row r="246" spans="1:14" x14ac:dyDescent="0.25">
      <c r="A246" s="14">
        <v>1</v>
      </c>
      <c r="B246" s="148">
        <v>2</v>
      </c>
      <c r="C246" s="172"/>
      <c r="D246" s="172"/>
      <c r="E246" s="149"/>
      <c r="F246" s="126" t="s">
        <v>38</v>
      </c>
      <c r="G246" s="126" t="s">
        <v>39</v>
      </c>
      <c r="H246" s="126" t="s">
        <v>40</v>
      </c>
      <c r="I246" s="14">
        <v>6</v>
      </c>
      <c r="J246" s="14">
        <v>7</v>
      </c>
    </row>
    <row r="247" spans="1:14" ht="15.6" x14ac:dyDescent="0.3">
      <c r="A247" s="28" t="s">
        <v>45</v>
      </c>
      <c r="B247" s="213" t="s">
        <v>138</v>
      </c>
      <c r="C247" s="214"/>
      <c r="D247" s="214"/>
      <c r="E247" s="215"/>
      <c r="F247" s="74"/>
      <c r="G247" s="70"/>
      <c r="H247" s="75"/>
      <c r="I247" s="48"/>
      <c r="J247" s="48"/>
    </row>
    <row r="248" spans="1:14" ht="15.6" x14ac:dyDescent="0.3">
      <c r="A248" s="28" t="s">
        <v>47</v>
      </c>
      <c r="B248" s="190" t="s">
        <v>217</v>
      </c>
      <c r="C248" s="216"/>
      <c r="D248" s="216"/>
      <c r="E248" s="217"/>
      <c r="F248" s="74"/>
      <c r="G248" s="70" t="s">
        <v>223</v>
      </c>
      <c r="H248" s="123">
        <v>1844</v>
      </c>
      <c r="I248" s="48"/>
      <c r="J248" s="48"/>
    </row>
    <row r="249" spans="1:14" ht="15.6" x14ac:dyDescent="0.3">
      <c r="A249" s="28" t="s">
        <v>49</v>
      </c>
      <c r="B249" s="190" t="s">
        <v>218</v>
      </c>
      <c r="C249" s="216"/>
      <c r="D249" s="216"/>
      <c r="E249" s="217"/>
      <c r="F249" s="74"/>
      <c r="G249" s="70" t="s">
        <v>223</v>
      </c>
      <c r="H249" s="75">
        <v>8156</v>
      </c>
      <c r="I249" s="48"/>
      <c r="J249" s="48"/>
    </row>
    <row r="250" spans="1:14" ht="15.6" x14ac:dyDescent="0.3">
      <c r="A250" s="28" t="s">
        <v>51</v>
      </c>
      <c r="B250" s="190"/>
      <c r="C250" s="209"/>
      <c r="D250" s="209"/>
      <c r="E250" s="210"/>
      <c r="F250" s="74"/>
      <c r="G250" s="70"/>
      <c r="H250" s="75"/>
      <c r="I250" s="48"/>
      <c r="J250" s="48"/>
    </row>
    <row r="251" spans="1:14" ht="15.6" x14ac:dyDescent="0.3">
      <c r="A251" s="28" t="s">
        <v>53</v>
      </c>
      <c r="B251" s="190"/>
      <c r="C251" s="211"/>
      <c r="D251" s="211"/>
      <c r="E251" s="212"/>
      <c r="F251" s="74"/>
      <c r="G251" s="70"/>
      <c r="H251" s="75"/>
      <c r="I251" s="48"/>
      <c r="J251" s="48"/>
    </row>
    <row r="252" spans="1:14" ht="15.6" x14ac:dyDescent="0.3">
      <c r="A252" s="28" t="s">
        <v>55</v>
      </c>
      <c r="B252" s="106"/>
      <c r="C252" s="110"/>
      <c r="D252" s="110"/>
      <c r="E252" s="111"/>
      <c r="F252" s="74"/>
      <c r="G252" s="70"/>
      <c r="H252" s="75"/>
      <c r="I252" s="48"/>
      <c r="J252" s="48"/>
    </row>
    <row r="253" spans="1:14" ht="15.6" x14ac:dyDescent="0.3">
      <c r="A253" s="28" t="s">
        <v>169</v>
      </c>
      <c r="B253" s="106"/>
      <c r="C253" s="110"/>
      <c r="D253" s="110"/>
      <c r="E253" s="111"/>
      <c r="F253" s="74"/>
      <c r="G253" s="70"/>
      <c r="H253" s="75"/>
      <c r="I253" s="48"/>
      <c r="J253" s="48"/>
    </row>
    <row r="254" spans="1:14" ht="15.6" x14ac:dyDescent="0.3">
      <c r="A254" s="28" t="s">
        <v>171</v>
      </c>
      <c r="B254" s="107"/>
      <c r="C254" s="108"/>
      <c r="D254" s="108"/>
      <c r="E254" s="109"/>
      <c r="F254" s="74"/>
      <c r="G254" s="70"/>
      <c r="H254" s="75"/>
      <c r="I254" s="48"/>
      <c r="J254" s="48"/>
    </row>
    <row r="255" spans="1:14" ht="15.6" x14ac:dyDescent="0.3">
      <c r="A255" s="28" t="s">
        <v>172</v>
      </c>
      <c r="B255" s="107"/>
      <c r="C255" s="108"/>
      <c r="D255" s="108"/>
      <c r="E255" s="109"/>
      <c r="F255" s="74"/>
      <c r="G255" s="70"/>
      <c r="H255" s="75"/>
      <c r="I255" s="48"/>
      <c r="J255" s="48"/>
    </row>
    <row r="256" spans="1:14" ht="15.6" x14ac:dyDescent="0.3">
      <c r="A256" s="28" t="s">
        <v>173</v>
      </c>
      <c r="B256" s="106"/>
      <c r="C256" s="110"/>
      <c r="D256" s="110"/>
      <c r="E256" s="111"/>
      <c r="F256" s="74"/>
      <c r="G256" s="70"/>
      <c r="H256" s="75"/>
      <c r="I256" s="48"/>
      <c r="J256" s="48"/>
    </row>
    <row r="257" spans="1:14" ht="15.6" x14ac:dyDescent="0.3">
      <c r="A257" s="28" t="s">
        <v>174</v>
      </c>
      <c r="B257" s="106"/>
      <c r="C257" s="110"/>
      <c r="D257" s="110"/>
      <c r="E257" s="111"/>
      <c r="F257" s="74"/>
      <c r="G257" s="70"/>
      <c r="H257" s="75"/>
      <c r="I257" s="48"/>
      <c r="J257" s="48"/>
    </row>
    <row r="258" spans="1:14" ht="15.6" x14ac:dyDescent="0.3">
      <c r="A258" s="28" t="s">
        <v>175</v>
      </c>
      <c r="B258" s="106"/>
      <c r="C258" s="110"/>
      <c r="D258" s="110"/>
      <c r="E258" s="111"/>
      <c r="F258" s="74"/>
      <c r="G258" s="70"/>
      <c r="H258" s="75"/>
      <c r="I258" s="48"/>
      <c r="J258" s="48"/>
    </row>
    <row r="259" spans="1:14" ht="15.6" x14ac:dyDescent="0.3">
      <c r="A259" s="28" t="s">
        <v>176</v>
      </c>
      <c r="B259" s="107"/>
      <c r="C259" s="108"/>
      <c r="D259" s="108"/>
      <c r="E259" s="109"/>
      <c r="F259" s="74"/>
      <c r="G259" s="70"/>
      <c r="H259" s="75"/>
      <c r="I259" s="48"/>
      <c r="J259" s="48"/>
    </row>
    <row r="260" spans="1:14" ht="15.6" x14ac:dyDescent="0.3">
      <c r="A260" s="28" t="s">
        <v>177</v>
      </c>
      <c r="B260" s="107"/>
      <c r="C260" s="108"/>
      <c r="D260" s="108"/>
      <c r="E260" s="109"/>
      <c r="F260" s="74"/>
      <c r="G260" s="70"/>
      <c r="H260" s="75"/>
      <c r="I260" s="48"/>
      <c r="J260" s="48"/>
    </row>
    <row r="261" spans="1:14" ht="15.6" x14ac:dyDescent="0.3">
      <c r="A261" s="28" t="s">
        <v>178</v>
      </c>
      <c r="B261" s="106"/>
      <c r="C261" s="110"/>
      <c r="D261" s="110"/>
      <c r="E261" s="111"/>
      <c r="F261" s="74"/>
      <c r="G261" s="70"/>
      <c r="H261" s="75"/>
      <c r="I261" s="48"/>
      <c r="J261" s="48"/>
    </row>
    <row r="262" spans="1:14" ht="15.6" x14ac:dyDescent="0.3">
      <c r="A262" s="28" t="s">
        <v>179</v>
      </c>
      <c r="B262" s="106"/>
      <c r="C262" s="110"/>
      <c r="D262" s="110"/>
      <c r="E262" s="111"/>
      <c r="F262" s="74"/>
      <c r="G262" s="70"/>
      <c r="H262" s="75"/>
      <c r="I262" s="48"/>
      <c r="J262" s="48"/>
    </row>
    <row r="263" spans="1:14" ht="15.6" x14ac:dyDescent="0.3">
      <c r="A263" s="28" t="s">
        <v>180</v>
      </c>
      <c r="B263" s="106"/>
      <c r="C263" s="110"/>
      <c r="D263" s="110"/>
      <c r="E263" s="111"/>
      <c r="F263" s="74"/>
      <c r="G263" s="70"/>
      <c r="H263" s="75"/>
      <c r="I263" s="48"/>
      <c r="J263" s="48"/>
    </row>
    <row r="264" spans="1:14" ht="15.6" x14ac:dyDescent="0.3">
      <c r="A264" s="28" t="s">
        <v>181</v>
      </c>
      <c r="B264" s="107"/>
      <c r="C264" s="108"/>
      <c r="D264" s="108"/>
      <c r="E264" s="109"/>
      <c r="F264" s="74"/>
      <c r="G264" s="70"/>
      <c r="H264" s="75"/>
      <c r="I264" s="48"/>
      <c r="J264" s="48"/>
    </row>
    <row r="265" spans="1:14" ht="15.6" x14ac:dyDescent="0.3">
      <c r="A265" s="28" t="s">
        <v>182</v>
      </c>
      <c r="B265" s="107"/>
      <c r="C265" s="108"/>
      <c r="D265" s="108"/>
      <c r="E265" s="109"/>
      <c r="F265" s="74"/>
      <c r="G265" s="70"/>
      <c r="H265" s="75"/>
      <c r="I265" s="48"/>
      <c r="J265" s="48"/>
    </row>
    <row r="266" spans="1:14" ht="15.6" x14ac:dyDescent="0.3">
      <c r="A266" s="28" t="s">
        <v>183</v>
      </c>
      <c r="B266" s="106"/>
      <c r="C266" s="110"/>
      <c r="D266" s="110"/>
      <c r="E266" s="111"/>
      <c r="F266" s="74"/>
      <c r="G266" s="70"/>
      <c r="H266" s="75"/>
      <c r="I266" s="48"/>
      <c r="J266" s="48"/>
    </row>
    <row r="267" spans="1:14" ht="15.6" x14ac:dyDescent="0.3">
      <c r="A267" s="31"/>
      <c r="B267" s="165" t="s">
        <v>57</v>
      </c>
      <c r="C267" s="195"/>
      <c r="D267" s="195"/>
      <c r="E267" s="167"/>
      <c r="F267" s="52" t="s">
        <v>58</v>
      </c>
      <c r="G267" s="52" t="s">
        <v>58</v>
      </c>
      <c r="H267" s="33">
        <f>SUM(H247:H266)</f>
        <v>10000</v>
      </c>
      <c r="I267" s="34"/>
      <c r="J267" s="34"/>
    </row>
    <row r="268" spans="1:14" ht="15.6" x14ac:dyDescent="0.25">
      <c r="B268" s="83"/>
      <c r="C268" s="84"/>
      <c r="D268" s="84"/>
      <c r="E268" s="84"/>
      <c r="F268" s="85"/>
      <c r="G268" s="85"/>
      <c r="H268" s="86"/>
      <c r="I268" s="86"/>
      <c r="J268" s="86"/>
    </row>
    <row r="269" spans="1:14" s="11" customFormat="1" ht="16.95" customHeight="1" x14ac:dyDescent="0.3">
      <c r="A269" s="112"/>
      <c r="B269" s="113" t="s">
        <v>9</v>
      </c>
      <c r="C269" s="118" t="s">
        <v>10</v>
      </c>
      <c r="D269" s="119" t="s">
        <v>11</v>
      </c>
      <c r="E269" s="119"/>
      <c r="F269" s="119" t="s">
        <v>132</v>
      </c>
      <c r="G269" s="119" t="s">
        <v>71</v>
      </c>
      <c r="H269" s="26"/>
      <c r="I269" s="26"/>
      <c r="J269" s="26"/>
      <c r="K269" s="26"/>
      <c r="L269" s="26"/>
      <c r="M269" s="26"/>
      <c r="N269" s="26"/>
    </row>
    <row r="270" spans="1:14" x14ac:dyDescent="0.25">
      <c r="C270" s="27" t="s">
        <v>15</v>
      </c>
      <c r="D270" s="27" t="s">
        <v>16</v>
      </c>
      <c r="E270" s="27" t="s">
        <v>17</v>
      </c>
      <c r="F270" s="27" t="s">
        <v>18</v>
      </c>
      <c r="G270" s="27" t="s">
        <v>19</v>
      </c>
    </row>
    <row r="272" spans="1:14" ht="41.4" customHeight="1" x14ac:dyDescent="0.25">
      <c r="A272" s="13" t="s">
        <v>20</v>
      </c>
      <c r="B272" s="96"/>
      <c r="C272" s="96"/>
      <c r="D272" s="96"/>
      <c r="E272" s="96"/>
      <c r="F272" s="96"/>
      <c r="G272" s="96"/>
      <c r="H272" s="35"/>
      <c r="I272" s="12" t="s">
        <v>21</v>
      </c>
      <c r="J272" s="12" t="s">
        <v>22</v>
      </c>
    </row>
    <row r="273" spans="1:14" ht="41.4" x14ac:dyDescent="0.25">
      <c r="A273" s="12" t="s">
        <v>23</v>
      </c>
      <c r="B273" s="99" t="s">
        <v>113</v>
      </c>
      <c r="C273" s="96"/>
      <c r="D273" s="96"/>
      <c r="E273" s="35"/>
      <c r="F273" s="5" t="s">
        <v>187</v>
      </c>
      <c r="G273" s="5" t="s">
        <v>137</v>
      </c>
      <c r="H273" s="5" t="s">
        <v>188</v>
      </c>
      <c r="I273" s="5" t="s">
        <v>188</v>
      </c>
      <c r="J273" s="5" t="s">
        <v>188</v>
      </c>
    </row>
    <row r="274" spans="1:14" x14ac:dyDescent="0.25">
      <c r="A274" s="14">
        <v>1</v>
      </c>
      <c r="B274" s="128">
        <v>2</v>
      </c>
      <c r="C274" s="101"/>
      <c r="D274" s="101"/>
      <c r="E274" s="102"/>
      <c r="F274" s="126" t="s">
        <v>38</v>
      </c>
      <c r="G274" s="126" t="s">
        <v>39</v>
      </c>
      <c r="H274" s="126" t="s">
        <v>40</v>
      </c>
      <c r="I274" s="14">
        <v>6</v>
      </c>
      <c r="J274" s="14">
        <v>7</v>
      </c>
    </row>
    <row r="275" spans="1:14" ht="15.6" customHeight="1" x14ac:dyDescent="0.3">
      <c r="A275" s="28" t="s">
        <v>45</v>
      </c>
      <c r="B275" s="213" t="s">
        <v>138</v>
      </c>
      <c r="C275" s="214"/>
      <c r="D275" s="214"/>
      <c r="E275" s="215"/>
      <c r="F275" s="74"/>
      <c r="G275" s="70"/>
      <c r="H275" s="75"/>
      <c r="I275" s="48"/>
      <c r="J275" s="48"/>
    </row>
    <row r="276" spans="1:14" ht="15.6" x14ac:dyDescent="0.3">
      <c r="A276" s="28" t="s">
        <v>47</v>
      </c>
      <c r="B276" s="190"/>
      <c r="C276" s="216"/>
      <c r="D276" s="216"/>
      <c r="E276" s="217"/>
      <c r="F276" s="74"/>
      <c r="G276" s="70"/>
      <c r="H276" s="75"/>
      <c r="I276" s="48"/>
      <c r="J276" s="48"/>
    </row>
    <row r="277" spans="1:14" ht="15.6" x14ac:dyDescent="0.3">
      <c r="A277" s="28" t="s">
        <v>49</v>
      </c>
      <c r="B277" s="190"/>
      <c r="C277" s="216"/>
      <c r="D277" s="216"/>
      <c r="E277" s="217"/>
      <c r="F277" s="74"/>
      <c r="G277" s="70"/>
      <c r="H277" s="75"/>
      <c r="I277" s="48"/>
      <c r="J277" s="48"/>
    </row>
    <row r="278" spans="1:14" ht="15.6" x14ac:dyDescent="0.3">
      <c r="A278" s="28" t="s">
        <v>51</v>
      </c>
      <c r="B278" s="190"/>
      <c r="C278" s="209"/>
      <c r="D278" s="209"/>
      <c r="E278" s="210"/>
      <c r="F278" s="74"/>
      <c r="G278" s="70"/>
      <c r="H278" s="75"/>
      <c r="I278" s="48"/>
      <c r="J278" s="48"/>
    </row>
    <row r="279" spans="1:14" ht="15.6" x14ac:dyDescent="0.3">
      <c r="A279" s="28" t="s">
        <v>53</v>
      </c>
      <c r="B279" s="190"/>
      <c r="C279" s="211"/>
      <c r="D279" s="211"/>
      <c r="E279" s="212"/>
      <c r="F279" s="74"/>
      <c r="G279" s="70"/>
      <c r="H279" s="75"/>
      <c r="I279" s="48"/>
      <c r="J279" s="48"/>
    </row>
    <row r="280" spans="1:14" ht="15.6" x14ac:dyDescent="0.3">
      <c r="A280" s="31"/>
      <c r="B280" s="97" t="s">
        <v>57</v>
      </c>
      <c r="C280" s="100"/>
      <c r="D280" s="100"/>
      <c r="E280" s="98"/>
      <c r="F280" s="52" t="s">
        <v>58</v>
      </c>
      <c r="G280" s="52" t="s">
        <v>58</v>
      </c>
      <c r="H280" s="33">
        <f>SUM(H275:H279)</f>
        <v>0</v>
      </c>
      <c r="I280" s="34"/>
      <c r="J280" s="34"/>
    </row>
    <row r="281" spans="1:14" ht="15.6" x14ac:dyDescent="0.25">
      <c r="B281" s="83"/>
      <c r="C281" s="84"/>
      <c r="D281" s="84"/>
      <c r="E281" s="84"/>
      <c r="F281" s="85"/>
      <c r="G281" s="85"/>
      <c r="H281" s="86"/>
      <c r="I281" s="86"/>
      <c r="J281" s="86"/>
    </row>
    <row r="282" spans="1:14" ht="15.6" customHeight="1" x14ac:dyDescent="0.3">
      <c r="A282" s="143" t="s">
        <v>193</v>
      </c>
      <c r="B282" s="143"/>
      <c r="C282" s="143"/>
      <c r="D282" s="143"/>
      <c r="E282" s="143"/>
      <c r="F282" s="143"/>
      <c r="G282" s="143"/>
      <c r="H282" s="143"/>
      <c r="I282" s="143"/>
      <c r="J282" s="143"/>
    </row>
    <row r="283" spans="1:14" ht="15.6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4" s="11" customFormat="1" ht="16.95" customHeight="1" x14ac:dyDescent="0.3">
      <c r="A284" s="112"/>
      <c r="B284" s="113" t="s">
        <v>9</v>
      </c>
      <c r="C284" s="118" t="s">
        <v>10</v>
      </c>
      <c r="D284" s="119" t="s">
        <v>11</v>
      </c>
      <c r="E284" s="119" t="s">
        <v>212</v>
      </c>
      <c r="F284" s="119" t="s">
        <v>132</v>
      </c>
      <c r="G284" s="119" t="s">
        <v>194</v>
      </c>
      <c r="H284" s="26"/>
      <c r="I284" s="26"/>
      <c r="J284" s="26"/>
      <c r="K284" s="26"/>
      <c r="L284" s="26"/>
      <c r="M284" s="26"/>
      <c r="N284" s="26"/>
    </row>
    <row r="285" spans="1:14" x14ac:dyDescent="0.25">
      <c r="C285" s="27" t="s">
        <v>15</v>
      </c>
      <c r="D285" s="27" t="s">
        <v>16</v>
      </c>
      <c r="E285" s="27" t="s">
        <v>17</v>
      </c>
      <c r="F285" s="27" t="s">
        <v>18</v>
      </c>
      <c r="G285" s="27" t="s">
        <v>19</v>
      </c>
    </row>
    <row r="287" spans="1:14" ht="41.4" x14ac:dyDescent="0.25">
      <c r="A287" s="168" t="s">
        <v>20</v>
      </c>
      <c r="B287" s="169"/>
      <c r="C287" s="169"/>
      <c r="D287" s="169"/>
      <c r="E287" s="169"/>
      <c r="F287" s="169"/>
      <c r="G287" s="169"/>
      <c r="H287" s="170"/>
      <c r="I287" s="12" t="s">
        <v>21</v>
      </c>
      <c r="J287" s="12" t="s">
        <v>22</v>
      </c>
    </row>
    <row r="288" spans="1:14" ht="27.6" x14ac:dyDescent="0.25">
      <c r="A288" s="12" t="s">
        <v>23</v>
      </c>
      <c r="B288" s="171" t="s">
        <v>113</v>
      </c>
      <c r="C288" s="169"/>
      <c r="D288" s="170"/>
      <c r="E288" s="5" t="s">
        <v>155</v>
      </c>
      <c r="F288" s="5" t="s">
        <v>195</v>
      </c>
      <c r="G288" s="5" t="s">
        <v>137</v>
      </c>
      <c r="H288" s="5" t="s">
        <v>196</v>
      </c>
      <c r="I288" s="5" t="s">
        <v>196</v>
      </c>
      <c r="J288" s="5" t="s">
        <v>196</v>
      </c>
    </row>
    <row r="289" spans="1:14" x14ac:dyDescent="0.25">
      <c r="A289" s="14">
        <v>1</v>
      </c>
      <c r="B289" s="223" t="s">
        <v>37</v>
      </c>
      <c r="C289" s="224"/>
      <c r="D289" s="224"/>
      <c r="E289" s="126" t="s">
        <v>38</v>
      </c>
      <c r="F289" s="126" t="s">
        <v>39</v>
      </c>
      <c r="G289" s="126" t="s">
        <v>40</v>
      </c>
      <c r="H289" s="126" t="s">
        <v>41</v>
      </c>
      <c r="I289" s="127" t="s">
        <v>42</v>
      </c>
      <c r="J289" s="14">
        <v>8</v>
      </c>
    </row>
    <row r="290" spans="1:14" ht="15.6" x14ac:dyDescent="0.3">
      <c r="A290" s="28" t="s">
        <v>45</v>
      </c>
      <c r="B290" s="225" t="s">
        <v>138</v>
      </c>
      <c r="C290" s="244"/>
      <c r="D290" s="244"/>
      <c r="E290" s="75"/>
      <c r="F290" s="72"/>
      <c r="G290" s="70"/>
      <c r="H290" s="75"/>
      <c r="I290" s="75"/>
      <c r="J290" s="48"/>
    </row>
    <row r="291" spans="1:14" ht="15.6" x14ac:dyDescent="0.3">
      <c r="A291" s="28" t="s">
        <v>47</v>
      </c>
      <c r="B291" s="237"/>
      <c r="C291" s="245"/>
      <c r="D291" s="245"/>
      <c r="E291" s="75"/>
      <c r="F291" s="72"/>
      <c r="G291" s="70"/>
      <c r="H291" s="75"/>
      <c r="I291" s="75"/>
      <c r="J291" s="48"/>
    </row>
    <row r="292" spans="1:14" ht="15.6" x14ac:dyDescent="0.3">
      <c r="A292" s="28" t="s">
        <v>49</v>
      </c>
      <c r="B292" s="237"/>
      <c r="C292" s="245"/>
      <c r="D292" s="245"/>
      <c r="E292" s="75"/>
      <c r="F292" s="72"/>
      <c r="G292" s="70"/>
      <c r="H292" s="75"/>
      <c r="I292" s="75"/>
      <c r="J292" s="48"/>
    </row>
    <row r="293" spans="1:14" ht="15.6" x14ac:dyDescent="0.3">
      <c r="A293" s="28" t="s">
        <v>51</v>
      </c>
      <c r="B293" s="190"/>
      <c r="C293" s="216"/>
      <c r="D293" s="217"/>
      <c r="E293" s="75"/>
      <c r="F293" s="72"/>
      <c r="G293" s="70"/>
      <c r="H293" s="75"/>
      <c r="I293" s="75"/>
      <c r="J293" s="48"/>
    </row>
    <row r="294" spans="1:14" ht="15.6" x14ac:dyDescent="0.3">
      <c r="A294" s="28" t="s">
        <v>53</v>
      </c>
      <c r="B294" s="190"/>
      <c r="C294" s="216"/>
      <c r="D294" s="217"/>
      <c r="E294" s="75"/>
      <c r="F294" s="72"/>
      <c r="G294" s="70"/>
      <c r="H294" s="75"/>
      <c r="I294" s="75"/>
      <c r="J294" s="48"/>
    </row>
    <row r="295" spans="1:14" ht="15.6" x14ac:dyDescent="0.3">
      <c r="A295" s="31"/>
      <c r="B295" s="207" t="s">
        <v>57</v>
      </c>
      <c r="C295" s="208"/>
      <c r="D295" s="208"/>
      <c r="E295" s="87" t="s">
        <v>58</v>
      </c>
      <c r="F295" s="87" t="s">
        <v>58</v>
      </c>
      <c r="G295" s="87" t="s">
        <v>58</v>
      </c>
      <c r="H295" s="33">
        <f>SUM(H290:H293)</f>
        <v>0</v>
      </c>
      <c r="I295" s="34">
        <v>0</v>
      </c>
      <c r="J295" s="34">
        <v>0</v>
      </c>
    </row>
    <row r="296" spans="1:14" ht="15.6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4" s="11" customFormat="1" ht="16.95" customHeight="1" x14ac:dyDescent="0.3">
      <c r="A297" s="112"/>
      <c r="B297" s="113" t="s">
        <v>9</v>
      </c>
      <c r="C297" s="118" t="s">
        <v>10</v>
      </c>
      <c r="D297" s="119" t="s">
        <v>11</v>
      </c>
      <c r="E297" s="119" t="s">
        <v>212</v>
      </c>
      <c r="F297" s="119" t="s">
        <v>132</v>
      </c>
      <c r="G297" s="119" t="s">
        <v>197</v>
      </c>
      <c r="H297" s="26"/>
      <c r="I297" s="26"/>
      <c r="J297" s="26"/>
      <c r="K297" s="26"/>
      <c r="L297" s="26"/>
      <c r="M297" s="26"/>
      <c r="N297" s="26"/>
    </row>
    <row r="298" spans="1:14" x14ac:dyDescent="0.25">
      <c r="C298" s="27" t="s">
        <v>15</v>
      </c>
      <c r="D298" s="27" t="s">
        <v>16</v>
      </c>
      <c r="E298" s="27" t="s">
        <v>17</v>
      </c>
      <c r="F298" s="27" t="s">
        <v>18</v>
      </c>
      <c r="G298" s="27" t="s">
        <v>19</v>
      </c>
    </row>
    <row r="300" spans="1:14" ht="41.4" customHeight="1" x14ac:dyDescent="0.25">
      <c r="A300" s="168" t="s">
        <v>20</v>
      </c>
      <c r="B300" s="169"/>
      <c r="C300" s="169"/>
      <c r="D300" s="169"/>
      <c r="E300" s="169"/>
      <c r="F300" s="169"/>
      <c r="G300" s="169"/>
      <c r="H300" s="170"/>
      <c r="I300" s="12" t="s">
        <v>21</v>
      </c>
      <c r="J300" s="12" t="s">
        <v>22</v>
      </c>
    </row>
    <row r="301" spans="1:14" ht="27.6" x14ac:dyDescent="0.25">
      <c r="A301" s="12" t="s">
        <v>23</v>
      </c>
      <c r="B301" s="99" t="s">
        <v>113</v>
      </c>
      <c r="C301" s="96"/>
      <c r="D301" s="35"/>
      <c r="E301" s="5" t="s">
        <v>155</v>
      </c>
      <c r="F301" s="5" t="s">
        <v>195</v>
      </c>
      <c r="G301" s="5" t="s">
        <v>137</v>
      </c>
      <c r="H301" s="5" t="s">
        <v>196</v>
      </c>
      <c r="I301" s="5" t="s">
        <v>196</v>
      </c>
      <c r="J301" s="5" t="s">
        <v>196</v>
      </c>
    </row>
    <row r="302" spans="1:14" x14ac:dyDescent="0.25">
      <c r="A302" s="14">
        <v>1</v>
      </c>
      <c r="B302" s="148" t="s">
        <v>37</v>
      </c>
      <c r="C302" s="261"/>
      <c r="D302" s="262"/>
      <c r="E302" s="126" t="s">
        <v>38</v>
      </c>
      <c r="F302" s="126" t="s">
        <v>39</v>
      </c>
      <c r="G302" s="126" t="s">
        <v>40</v>
      </c>
      <c r="H302" s="126" t="s">
        <v>41</v>
      </c>
      <c r="I302" s="127" t="s">
        <v>42</v>
      </c>
      <c r="J302" s="14">
        <v>8</v>
      </c>
    </row>
    <row r="303" spans="1:14" ht="15.6" customHeight="1" x14ac:dyDescent="0.3">
      <c r="A303" s="28" t="s">
        <v>45</v>
      </c>
      <c r="B303" s="213" t="s">
        <v>138</v>
      </c>
      <c r="C303" s="263"/>
      <c r="D303" s="264"/>
      <c r="E303" s="75"/>
      <c r="F303" s="72"/>
      <c r="G303" s="70"/>
      <c r="H303" s="75"/>
      <c r="I303" s="75"/>
      <c r="J303" s="48"/>
    </row>
    <row r="304" spans="1:14" ht="15.6" customHeight="1" x14ac:dyDescent="0.3">
      <c r="A304" s="28" t="s">
        <v>47</v>
      </c>
      <c r="B304" s="190" t="s">
        <v>198</v>
      </c>
      <c r="C304" s="216"/>
      <c r="D304" s="217"/>
      <c r="E304" s="75"/>
      <c r="F304" s="72"/>
      <c r="G304" s="70"/>
      <c r="H304" s="75"/>
      <c r="I304" s="75"/>
      <c r="J304" s="48"/>
    </row>
    <row r="305" spans="1:14" ht="15.6" x14ac:dyDescent="0.3">
      <c r="A305" s="28" t="s">
        <v>49</v>
      </c>
      <c r="B305" s="190"/>
      <c r="C305" s="216"/>
      <c r="D305" s="217"/>
      <c r="E305" s="75"/>
      <c r="F305" s="72"/>
      <c r="G305" s="70"/>
      <c r="H305" s="75"/>
      <c r="I305" s="75"/>
      <c r="J305" s="48"/>
    </row>
    <row r="306" spans="1:14" ht="15.6" x14ac:dyDescent="0.3">
      <c r="A306" s="31"/>
      <c r="B306" s="258" t="s">
        <v>57</v>
      </c>
      <c r="C306" s="259"/>
      <c r="D306" s="260"/>
      <c r="E306" s="87" t="s">
        <v>58</v>
      </c>
      <c r="F306" s="87" t="s">
        <v>58</v>
      </c>
      <c r="G306" s="87" t="s">
        <v>58</v>
      </c>
      <c r="H306" s="33">
        <f>SUM(H303:H305)</f>
        <v>0</v>
      </c>
      <c r="I306" s="34">
        <v>0</v>
      </c>
      <c r="J306" s="34">
        <v>0</v>
      </c>
    </row>
    <row r="307" spans="1:14" ht="15.6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4" s="11" customFormat="1" ht="16.95" customHeight="1" x14ac:dyDescent="0.3">
      <c r="A308" s="112"/>
      <c r="B308" s="113" t="s">
        <v>9</v>
      </c>
      <c r="C308" s="118" t="s">
        <v>10</v>
      </c>
      <c r="D308" s="119" t="s">
        <v>11</v>
      </c>
      <c r="E308" s="119" t="s">
        <v>219</v>
      </c>
      <c r="F308" s="119" t="s">
        <v>132</v>
      </c>
      <c r="G308" s="119" t="s">
        <v>199</v>
      </c>
      <c r="H308" s="26"/>
      <c r="I308" s="26"/>
      <c r="J308" s="26"/>
      <c r="K308" s="26"/>
      <c r="L308" s="26"/>
      <c r="M308" s="26"/>
      <c r="N308" s="26"/>
    </row>
    <row r="309" spans="1:14" x14ac:dyDescent="0.25">
      <c r="C309" s="27" t="s">
        <v>15</v>
      </c>
      <c r="D309" s="27" t="s">
        <v>16</v>
      </c>
      <c r="E309" s="27" t="s">
        <v>17</v>
      </c>
      <c r="F309" s="27" t="s">
        <v>18</v>
      </c>
      <c r="G309" s="27" t="s">
        <v>19</v>
      </c>
    </row>
    <row r="311" spans="1:14" ht="41.4" x14ac:dyDescent="0.25">
      <c r="A311" s="168" t="s">
        <v>20</v>
      </c>
      <c r="B311" s="169"/>
      <c r="C311" s="169"/>
      <c r="D311" s="169"/>
      <c r="E311" s="169"/>
      <c r="F311" s="169"/>
      <c r="G311" s="169"/>
      <c r="H311" s="170"/>
      <c r="I311" s="12" t="s">
        <v>21</v>
      </c>
      <c r="J311" s="12" t="s">
        <v>22</v>
      </c>
    </row>
    <row r="312" spans="1:14" ht="27.6" x14ac:dyDescent="0.25">
      <c r="A312" s="12" t="s">
        <v>23</v>
      </c>
      <c r="B312" s="171" t="s">
        <v>113</v>
      </c>
      <c r="C312" s="169"/>
      <c r="D312" s="170"/>
      <c r="E312" s="5" t="s">
        <v>155</v>
      </c>
      <c r="F312" s="5" t="s">
        <v>195</v>
      </c>
      <c r="G312" s="5" t="s">
        <v>137</v>
      </c>
      <c r="H312" s="5" t="s">
        <v>196</v>
      </c>
      <c r="I312" s="5" t="s">
        <v>196</v>
      </c>
      <c r="J312" s="5" t="s">
        <v>196</v>
      </c>
    </row>
    <row r="313" spans="1:14" x14ac:dyDescent="0.25">
      <c r="A313" s="14">
        <v>1</v>
      </c>
      <c r="B313" s="223" t="s">
        <v>37</v>
      </c>
      <c r="C313" s="224"/>
      <c r="D313" s="224"/>
      <c r="E313" s="126" t="s">
        <v>38</v>
      </c>
      <c r="F313" s="126" t="s">
        <v>39</v>
      </c>
      <c r="G313" s="126" t="s">
        <v>40</v>
      </c>
      <c r="H313" s="126" t="s">
        <v>41</v>
      </c>
      <c r="I313" s="127" t="s">
        <v>42</v>
      </c>
      <c r="J313" s="14">
        <v>8</v>
      </c>
    </row>
    <row r="314" spans="1:14" ht="15.6" x14ac:dyDescent="0.3">
      <c r="A314" s="28" t="s">
        <v>45</v>
      </c>
      <c r="B314" s="225" t="s">
        <v>138</v>
      </c>
      <c r="C314" s="244"/>
      <c r="D314" s="244"/>
      <c r="E314" s="75"/>
      <c r="F314" s="72"/>
      <c r="G314" s="70"/>
      <c r="H314" s="75"/>
      <c r="I314" s="75"/>
      <c r="J314" s="48"/>
    </row>
    <row r="315" spans="1:14" ht="15.6" x14ac:dyDescent="0.3">
      <c r="A315" s="28" t="s">
        <v>47</v>
      </c>
      <c r="B315" s="237" t="s">
        <v>201</v>
      </c>
      <c r="C315" s="245"/>
      <c r="D315" s="245"/>
      <c r="E315" s="75"/>
      <c r="F315" s="72"/>
      <c r="G315" s="70" t="s">
        <v>224</v>
      </c>
      <c r="H315" s="75">
        <v>69550</v>
      </c>
      <c r="I315" s="75"/>
      <c r="J315" s="48"/>
    </row>
    <row r="316" spans="1:14" ht="15.6" x14ac:dyDescent="0.3">
      <c r="A316" s="28" t="s">
        <v>49</v>
      </c>
      <c r="B316" s="237"/>
      <c r="C316" s="245"/>
      <c r="D316" s="245"/>
      <c r="E316" s="75"/>
      <c r="F316" s="72"/>
      <c r="G316" s="70"/>
      <c r="H316" s="75"/>
      <c r="I316" s="75"/>
      <c r="J316" s="48"/>
    </row>
    <row r="317" spans="1:14" ht="15.6" x14ac:dyDescent="0.3">
      <c r="A317" s="31"/>
      <c r="B317" s="207" t="s">
        <v>57</v>
      </c>
      <c r="C317" s="208"/>
      <c r="D317" s="208"/>
      <c r="E317" s="87" t="s">
        <v>58</v>
      </c>
      <c r="F317" s="87" t="s">
        <v>58</v>
      </c>
      <c r="G317" s="87" t="s">
        <v>58</v>
      </c>
      <c r="H317" s="33">
        <f>SUM(H314:H316)</f>
        <v>69550</v>
      </c>
      <c r="I317" s="34">
        <v>0</v>
      </c>
      <c r="J317" s="34">
        <v>0</v>
      </c>
    </row>
    <row r="318" spans="1:14" ht="15.6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4" s="11" customFormat="1" ht="16.95" customHeight="1" x14ac:dyDescent="0.3">
      <c r="A319" s="112"/>
      <c r="B319" s="113" t="s">
        <v>9</v>
      </c>
      <c r="C319" s="118" t="s">
        <v>10</v>
      </c>
      <c r="D319" s="119" t="s">
        <v>11</v>
      </c>
      <c r="E319" s="119" t="s">
        <v>212</v>
      </c>
      <c r="F319" s="119" t="s">
        <v>132</v>
      </c>
      <c r="G319" s="119" t="s">
        <v>205</v>
      </c>
      <c r="H319" s="26"/>
      <c r="I319" s="26"/>
      <c r="J319" s="26"/>
      <c r="K319" s="26"/>
      <c r="L319" s="26"/>
      <c r="M319" s="26"/>
      <c r="N319" s="26"/>
    </row>
    <row r="320" spans="1:14" x14ac:dyDescent="0.25">
      <c r="C320" s="27" t="s">
        <v>15</v>
      </c>
      <c r="D320" s="27" t="s">
        <v>16</v>
      </c>
      <c r="E320" s="27" t="s">
        <v>17</v>
      </c>
      <c r="F320" s="27" t="s">
        <v>18</v>
      </c>
      <c r="G320" s="27" t="s">
        <v>19</v>
      </c>
    </row>
    <row r="322" spans="1:14" ht="41.4" x14ac:dyDescent="0.25">
      <c r="A322" s="168" t="s">
        <v>20</v>
      </c>
      <c r="B322" s="169"/>
      <c r="C322" s="169"/>
      <c r="D322" s="169"/>
      <c r="E322" s="169"/>
      <c r="F322" s="169"/>
      <c r="G322" s="169"/>
      <c r="H322" s="170"/>
      <c r="I322" s="12" t="s">
        <v>21</v>
      </c>
      <c r="J322" s="12" t="s">
        <v>22</v>
      </c>
    </row>
    <row r="323" spans="1:14" ht="27.6" x14ac:dyDescent="0.25">
      <c r="A323" s="12" t="s">
        <v>23</v>
      </c>
      <c r="B323" s="171" t="s">
        <v>113</v>
      </c>
      <c r="C323" s="169"/>
      <c r="D323" s="170"/>
      <c r="E323" s="5" t="s">
        <v>155</v>
      </c>
      <c r="F323" s="5" t="s">
        <v>195</v>
      </c>
      <c r="G323" s="5" t="s">
        <v>137</v>
      </c>
      <c r="H323" s="5" t="s">
        <v>196</v>
      </c>
      <c r="I323" s="5" t="s">
        <v>196</v>
      </c>
      <c r="J323" s="5" t="s">
        <v>196</v>
      </c>
    </row>
    <row r="324" spans="1:14" x14ac:dyDescent="0.25">
      <c r="A324" s="14">
        <v>1</v>
      </c>
      <c r="B324" s="223" t="s">
        <v>37</v>
      </c>
      <c r="C324" s="224"/>
      <c r="D324" s="224"/>
      <c r="E324" s="126" t="s">
        <v>38</v>
      </c>
      <c r="F324" s="126" t="s">
        <v>39</v>
      </c>
      <c r="G324" s="126" t="s">
        <v>40</v>
      </c>
      <c r="H324" s="126" t="s">
        <v>41</v>
      </c>
      <c r="I324" s="127" t="s">
        <v>42</v>
      </c>
      <c r="J324" s="14">
        <v>8</v>
      </c>
    </row>
    <row r="325" spans="1:14" ht="15.6" x14ac:dyDescent="0.3">
      <c r="A325" s="28" t="s">
        <v>45</v>
      </c>
      <c r="B325" s="225" t="s">
        <v>138</v>
      </c>
      <c r="C325" s="244"/>
      <c r="D325" s="244"/>
      <c r="E325" s="75"/>
      <c r="F325" s="72"/>
      <c r="G325" s="70"/>
      <c r="H325" s="75"/>
      <c r="I325" s="75"/>
      <c r="J325" s="48"/>
    </row>
    <row r="326" spans="1:14" ht="15.6" x14ac:dyDescent="0.3">
      <c r="A326" s="28" t="s">
        <v>47</v>
      </c>
      <c r="B326" s="237"/>
      <c r="C326" s="245"/>
      <c r="D326" s="245"/>
      <c r="E326" s="75"/>
      <c r="F326" s="72"/>
      <c r="G326" s="70"/>
      <c r="H326" s="75"/>
      <c r="I326" s="75"/>
      <c r="J326" s="48"/>
    </row>
    <row r="327" spans="1:14" ht="15.6" x14ac:dyDescent="0.3">
      <c r="A327" s="28" t="s">
        <v>49</v>
      </c>
      <c r="B327" s="237"/>
      <c r="C327" s="245"/>
      <c r="D327" s="245"/>
      <c r="E327" s="75"/>
      <c r="F327" s="72"/>
      <c r="G327" s="70"/>
      <c r="H327" s="75"/>
      <c r="I327" s="75"/>
      <c r="J327" s="48"/>
    </row>
    <row r="328" spans="1:14" ht="15.6" x14ac:dyDescent="0.3">
      <c r="A328" s="28" t="s">
        <v>51</v>
      </c>
      <c r="B328" s="237"/>
      <c r="C328" s="245"/>
      <c r="D328" s="245"/>
      <c r="E328" s="75"/>
      <c r="F328" s="72"/>
      <c r="G328" s="70"/>
      <c r="H328" s="75"/>
      <c r="I328" s="75"/>
      <c r="J328" s="48"/>
    </row>
    <row r="329" spans="1:14" ht="15.6" x14ac:dyDescent="0.3">
      <c r="A329" s="28" t="s">
        <v>53</v>
      </c>
      <c r="B329" s="237"/>
      <c r="C329" s="245"/>
      <c r="D329" s="245"/>
      <c r="E329" s="75"/>
      <c r="F329" s="72"/>
      <c r="G329" s="70"/>
      <c r="H329" s="75"/>
      <c r="I329" s="75"/>
      <c r="J329" s="48"/>
    </row>
    <row r="330" spans="1:14" ht="15.6" x14ac:dyDescent="0.3">
      <c r="A330" s="31"/>
      <c r="B330" s="207" t="s">
        <v>57</v>
      </c>
      <c r="C330" s="208"/>
      <c r="D330" s="208"/>
      <c r="E330" s="87" t="s">
        <v>58</v>
      </c>
      <c r="F330" s="87" t="s">
        <v>58</v>
      </c>
      <c r="G330" s="87" t="s">
        <v>58</v>
      </c>
      <c r="H330" s="33">
        <f>SUM(H325:H329)</f>
        <v>0</v>
      </c>
      <c r="I330" s="34">
        <v>0</v>
      </c>
      <c r="J330" s="34">
        <v>0</v>
      </c>
    </row>
    <row r="331" spans="1:14" ht="15.6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4" s="11" customFormat="1" ht="16.95" customHeight="1" x14ac:dyDescent="0.3">
      <c r="A332" s="112"/>
      <c r="B332" s="113" t="s">
        <v>9</v>
      </c>
      <c r="C332" s="118" t="s">
        <v>10</v>
      </c>
      <c r="D332" s="119" t="s">
        <v>11</v>
      </c>
      <c r="E332" s="119" t="s">
        <v>212</v>
      </c>
      <c r="F332" s="119" t="s">
        <v>132</v>
      </c>
      <c r="G332" s="119" t="s">
        <v>206</v>
      </c>
      <c r="H332" s="26"/>
      <c r="I332" s="26"/>
      <c r="J332" s="26"/>
      <c r="K332" s="26"/>
      <c r="L332" s="26"/>
      <c r="M332" s="26"/>
      <c r="N332" s="26"/>
    </row>
    <row r="333" spans="1:14" x14ac:dyDescent="0.25">
      <c r="C333" s="27" t="s">
        <v>15</v>
      </c>
      <c r="D333" s="27" t="s">
        <v>16</v>
      </c>
      <c r="E333" s="27" t="s">
        <v>17</v>
      </c>
      <c r="F333" s="27" t="s">
        <v>18</v>
      </c>
      <c r="G333" s="27" t="s">
        <v>19</v>
      </c>
    </row>
    <row r="335" spans="1:14" ht="41.4" x14ac:dyDescent="0.25">
      <c r="A335" s="168" t="s">
        <v>20</v>
      </c>
      <c r="B335" s="169"/>
      <c r="C335" s="169"/>
      <c r="D335" s="169"/>
      <c r="E335" s="169"/>
      <c r="F335" s="169"/>
      <c r="G335" s="169"/>
      <c r="H335" s="170"/>
      <c r="I335" s="12" t="s">
        <v>21</v>
      </c>
      <c r="J335" s="12" t="s">
        <v>22</v>
      </c>
    </row>
    <row r="336" spans="1:14" ht="27.6" x14ac:dyDescent="0.25">
      <c r="A336" s="12" t="s">
        <v>23</v>
      </c>
      <c r="B336" s="171" t="s">
        <v>113</v>
      </c>
      <c r="C336" s="169"/>
      <c r="D336" s="170"/>
      <c r="E336" s="5" t="s">
        <v>155</v>
      </c>
      <c r="F336" s="5" t="s">
        <v>195</v>
      </c>
      <c r="G336" s="5" t="s">
        <v>137</v>
      </c>
      <c r="H336" s="5" t="s">
        <v>196</v>
      </c>
      <c r="I336" s="5" t="s">
        <v>196</v>
      </c>
      <c r="J336" s="5" t="s">
        <v>196</v>
      </c>
    </row>
    <row r="337" spans="1:10" x14ac:dyDescent="0.25">
      <c r="A337" s="14">
        <v>1</v>
      </c>
      <c r="B337" s="223" t="s">
        <v>37</v>
      </c>
      <c r="C337" s="224"/>
      <c r="D337" s="224"/>
      <c r="E337" s="126" t="s">
        <v>38</v>
      </c>
      <c r="F337" s="126" t="s">
        <v>39</v>
      </c>
      <c r="G337" s="126" t="s">
        <v>40</v>
      </c>
      <c r="H337" s="126" t="s">
        <v>41</v>
      </c>
      <c r="I337" s="127" t="s">
        <v>42</v>
      </c>
      <c r="J337" s="14">
        <v>8</v>
      </c>
    </row>
    <row r="338" spans="1:10" ht="15.6" x14ac:dyDescent="0.3">
      <c r="A338" s="28" t="s">
        <v>45</v>
      </c>
      <c r="B338" s="225" t="s">
        <v>138</v>
      </c>
      <c r="C338" s="244"/>
      <c r="D338" s="244"/>
      <c r="E338" s="75"/>
      <c r="F338" s="72"/>
      <c r="G338" s="70"/>
      <c r="H338" s="75"/>
      <c r="I338" s="75"/>
      <c r="J338" s="48"/>
    </row>
    <row r="339" spans="1:10" ht="15.6" x14ac:dyDescent="0.3">
      <c r="A339" s="28" t="s">
        <v>47</v>
      </c>
      <c r="B339" s="237"/>
      <c r="C339" s="245"/>
      <c r="D339" s="245"/>
      <c r="E339" s="75"/>
      <c r="F339" s="72"/>
      <c r="G339" s="70"/>
      <c r="H339" s="75"/>
      <c r="I339" s="75"/>
      <c r="J339" s="48"/>
    </row>
    <row r="340" spans="1:10" ht="15.6" x14ac:dyDescent="0.3">
      <c r="A340" s="28" t="s">
        <v>49</v>
      </c>
      <c r="B340" s="237"/>
      <c r="C340" s="245"/>
      <c r="D340" s="245"/>
      <c r="E340" s="75"/>
      <c r="F340" s="72"/>
      <c r="G340" s="70"/>
      <c r="H340" s="75"/>
      <c r="I340" s="75"/>
      <c r="J340" s="48"/>
    </row>
    <row r="341" spans="1:10" ht="15.6" x14ac:dyDescent="0.3">
      <c r="A341" s="28" t="s">
        <v>51</v>
      </c>
      <c r="B341" s="190"/>
      <c r="C341" s="216"/>
      <c r="D341" s="217"/>
      <c r="E341" s="75"/>
      <c r="F341" s="72"/>
      <c r="G341" s="70"/>
      <c r="H341" s="75"/>
      <c r="I341" s="75"/>
      <c r="J341" s="48"/>
    </row>
    <row r="342" spans="1:10" ht="15.6" x14ac:dyDescent="0.3">
      <c r="A342" s="28" t="s">
        <v>53</v>
      </c>
      <c r="B342" s="237"/>
      <c r="C342" s="245"/>
      <c r="D342" s="245"/>
      <c r="E342" s="75"/>
      <c r="F342" s="72"/>
      <c r="G342" s="70"/>
      <c r="H342" s="75"/>
      <c r="I342" s="75"/>
      <c r="J342" s="48"/>
    </row>
    <row r="343" spans="1:10" ht="15.6" x14ac:dyDescent="0.3">
      <c r="A343" s="28" t="s">
        <v>55</v>
      </c>
      <c r="B343" s="190"/>
      <c r="C343" s="216"/>
      <c r="D343" s="217"/>
      <c r="E343" s="75"/>
      <c r="F343" s="72"/>
      <c r="G343" s="70"/>
      <c r="H343" s="75"/>
      <c r="I343" s="75"/>
      <c r="J343" s="48"/>
    </row>
    <row r="344" spans="1:10" ht="15.6" x14ac:dyDescent="0.3">
      <c r="A344" s="28" t="s">
        <v>169</v>
      </c>
      <c r="B344" s="190"/>
      <c r="C344" s="216"/>
      <c r="D344" s="217"/>
      <c r="E344" s="75"/>
      <c r="F344" s="72"/>
      <c r="G344" s="70"/>
      <c r="H344" s="75"/>
      <c r="I344" s="75"/>
      <c r="J344" s="48"/>
    </row>
    <row r="345" spans="1:10" ht="15.6" x14ac:dyDescent="0.3">
      <c r="A345" s="28" t="s">
        <v>171</v>
      </c>
      <c r="B345" s="190"/>
      <c r="C345" s="216"/>
      <c r="D345" s="217"/>
      <c r="E345" s="75"/>
      <c r="F345" s="72"/>
      <c r="G345" s="70"/>
      <c r="H345" s="75"/>
      <c r="I345" s="75"/>
      <c r="J345" s="48"/>
    </row>
    <row r="346" spans="1:10" ht="15.6" x14ac:dyDescent="0.3">
      <c r="A346" s="28" t="s">
        <v>172</v>
      </c>
      <c r="B346" s="190"/>
      <c r="C346" s="216"/>
      <c r="D346" s="217"/>
      <c r="E346" s="75"/>
      <c r="F346" s="72"/>
      <c r="G346" s="70"/>
      <c r="H346" s="75"/>
      <c r="I346" s="75"/>
      <c r="J346" s="48"/>
    </row>
    <row r="347" spans="1:10" ht="15.6" x14ac:dyDescent="0.3">
      <c r="A347" s="28" t="s">
        <v>173</v>
      </c>
      <c r="B347" s="190"/>
      <c r="C347" s="216"/>
      <c r="D347" s="217"/>
      <c r="E347" s="75"/>
      <c r="F347" s="72"/>
      <c r="G347" s="70"/>
      <c r="H347" s="75"/>
      <c r="I347" s="75"/>
      <c r="J347" s="48"/>
    </row>
    <row r="348" spans="1:10" ht="15.6" x14ac:dyDescent="0.3">
      <c r="A348" s="28" t="s">
        <v>174</v>
      </c>
      <c r="B348" s="237"/>
      <c r="C348" s="245"/>
      <c r="D348" s="245"/>
      <c r="E348" s="75"/>
      <c r="F348" s="72"/>
      <c r="G348" s="70"/>
      <c r="H348" s="75"/>
      <c r="I348" s="75"/>
      <c r="J348" s="48"/>
    </row>
    <row r="349" spans="1:10" ht="15.6" x14ac:dyDescent="0.3">
      <c r="A349" s="28" t="s">
        <v>175</v>
      </c>
      <c r="B349" s="190"/>
      <c r="C349" s="216"/>
      <c r="D349" s="217"/>
      <c r="E349" s="75"/>
      <c r="F349" s="72"/>
      <c r="G349" s="70"/>
      <c r="H349" s="75"/>
      <c r="I349" s="75"/>
      <c r="J349" s="48"/>
    </row>
    <row r="350" spans="1:10" ht="15.6" x14ac:dyDescent="0.3">
      <c r="A350" s="28" t="s">
        <v>176</v>
      </c>
      <c r="B350" s="190"/>
      <c r="C350" s="216"/>
      <c r="D350" s="217"/>
      <c r="E350" s="75"/>
      <c r="F350" s="72"/>
      <c r="G350" s="70"/>
      <c r="H350" s="75"/>
      <c r="I350" s="75"/>
      <c r="J350" s="48"/>
    </row>
    <row r="351" spans="1:10" ht="15.6" x14ac:dyDescent="0.3">
      <c r="A351" s="28" t="s">
        <v>177</v>
      </c>
      <c r="B351" s="190"/>
      <c r="C351" s="216"/>
      <c r="D351" s="217"/>
      <c r="E351" s="75"/>
      <c r="F351" s="72"/>
      <c r="G351" s="70"/>
      <c r="H351" s="75"/>
      <c r="I351" s="75"/>
      <c r="J351" s="48"/>
    </row>
    <row r="352" spans="1:10" ht="15.6" x14ac:dyDescent="0.3">
      <c r="A352" s="28" t="s">
        <v>178</v>
      </c>
      <c r="B352" s="190"/>
      <c r="C352" s="216"/>
      <c r="D352" s="217"/>
      <c r="E352" s="75"/>
      <c r="F352" s="72"/>
      <c r="G352" s="70"/>
      <c r="H352" s="75"/>
      <c r="I352" s="75"/>
      <c r="J352" s="48"/>
    </row>
    <row r="353" spans="1:14" ht="15.6" x14ac:dyDescent="0.3">
      <c r="A353" s="31"/>
      <c r="B353" s="207" t="s">
        <v>57</v>
      </c>
      <c r="C353" s="208"/>
      <c r="D353" s="208"/>
      <c r="E353" s="87" t="s">
        <v>58</v>
      </c>
      <c r="F353" s="87" t="s">
        <v>58</v>
      </c>
      <c r="G353" s="87" t="s">
        <v>58</v>
      </c>
      <c r="H353" s="33">
        <f>SUM(H338:H352)</f>
        <v>0</v>
      </c>
      <c r="I353" s="34">
        <v>0</v>
      </c>
      <c r="J353" s="34">
        <v>0</v>
      </c>
    </row>
    <row r="354" spans="1:14" x14ac:dyDescent="0.25">
      <c r="B354" s="88"/>
      <c r="C354" s="54"/>
      <c r="D354" s="54"/>
      <c r="E354" s="89"/>
      <c r="F354" s="89"/>
      <c r="G354" s="89"/>
      <c r="H354" s="90"/>
      <c r="I354" s="90"/>
      <c r="J354" s="90"/>
    </row>
    <row r="355" spans="1:14" s="11" customFormat="1" ht="16.95" customHeight="1" x14ac:dyDescent="0.3">
      <c r="A355" s="112"/>
      <c r="B355" s="113" t="s">
        <v>9</v>
      </c>
      <c r="C355" s="118" t="s">
        <v>10</v>
      </c>
      <c r="D355" s="119" t="s">
        <v>11</v>
      </c>
      <c r="E355" s="119"/>
      <c r="F355" s="119" t="s">
        <v>132</v>
      </c>
      <c r="G355" s="119" t="s">
        <v>206</v>
      </c>
      <c r="H355" s="26"/>
      <c r="I355" s="26"/>
      <c r="J355" s="26"/>
      <c r="K355" s="26"/>
      <c r="L355" s="26"/>
      <c r="M355" s="26"/>
      <c r="N355" s="26"/>
    </row>
    <row r="356" spans="1:14" x14ac:dyDescent="0.25">
      <c r="C356" s="27" t="s">
        <v>15</v>
      </c>
      <c r="D356" s="27" t="s">
        <v>16</v>
      </c>
      <c r="E356" s="27" t="s">
        <v>17</v>
      </c>
      <c r="F356" s="27" t="s">
        <v>18</v>
      </c>
      <c r="G356" s="27" t="s">
        <v>19</v>
      </c>
    </row>
    <row r="358" spans="1:14" ht="41.4" x14ac:dyDescent="0.25">
      <c r="A358" s="168" t="s">
        <v>20</v>
      </c>
      <c r="B358" s="169"/>
      <c r="C358" s="169"/>
      <c r="D358" s="169"/>
      <c r="E358" s="169"/>
      <c r="F358" s="169"/>
      <c r="G358" s="169"/>
      <c r="H358" s="170"/>
      <c r="I358" s="12" t="s">
        <v>21</v>
      </c>
      <c r="J358" s="12" t="s">
        <v>22</v>
      </c>
    </row>
    <row r="359" spans="1:14" ht="27.6" x14ac:dyDescent="0.25">
      <c r="A359" s="12" t="s">
        <v>23</v>
      </c>
      <c r="B359" s="171" t="s">
        <v>113</v>
      </c>
      <c r="C359" s="169"/>
      <c r="D359" s="170"/>
      <c r="E359" s="5" t="s">
        <v>155</v>
      </c>
      <c r="F359" s="5" t="s">
        <v>195</v>
      </c>
      <c r="G359" s="5" t="s">
        <v>137</v>
      </c>
      <c r="H359" s="5" t="s">
        <v>196</v>
      </c>
      <c r="I359" s="5" t="s">
        <v>196</v>
      </c>
      <c r="J359" s="5" t="s">
        <v>196</v>
      </c>
    </row>
    <row r="360" spans="1:14" x14ac:dyDescent="0.25">
      <c r="A360" s="14">
        <v>1</v>
      </c>
      <c r="B360" s="223" t="s">
        <v>37</v>
      </c>
      <c r="C360" s="224"/>
      <c r="D360" s="224"/>
      <c r="E360" s="126" t="s">
        <v>38</v>
      </c>
      <c r="F360" s="126" t="s">
        <v>39</v>
      </c>
      <c r="G360" s="126" t="s">
        <v>40</v>
      </c>
      <c r="H360" s="126" t="s">
        <v>41</v>
      </c>
      <c r="I360" s="127" t="s">
        <v>42</v>
      </c>
      <c r="J360" s="14">
        <v>8</v>
      </c>
    </row>
    <row r="361" spans="1:14" ht="15.6" x14ac:dyDescent="0.3">
      <c r="A361" s="28" t="s">
        <v>45</v>
      </c>
      <c r="B361" s="225" t="s">
        <v>138</v>
      </c>
      <c r="C361" s="244"/>
      <c r="D361" s="244"/>
      <c r="E361" s="75"/>
      <c r="F361" s="72"/>
      <c r="G361" s="70"/>
      <c r="H361" s="75"/>
      <c r="I361" s="75"/>
      <c r="J361" s="48"/>
    </row>
    <row r="362" spans="1:14" ht="15.6" x14ac:dyDescent="0.3">
      <c r="A362" s="28" t="s">
        <v>47</v>
      </c>
      <c r="B362" s="237"/>
      <c r="C362" s="245"/>
      <c r="D362" s="245"/>
      <c r="E362" s="75"/>
      <c r="F362" s="72"/>
      <c r="G362" s="70"/>
      <c r="H362" s="75"/>
      <c r="I362" s="75"/>
      <c r="J362" s="48"/>
    </row>
    <row r="363" spans="1:14" ht="15.6" x14ac:dyDescent="0.3">
      <c r="A363" s="28" t="s">
        <v>49</v>
      </c>
      <c r="B363" s="237"/>
      <c r="C363" s="245"/>
      <c r="D363" s="245"/>
      <c r="E363" s="75"/>
      <c r="F363" s="72"/>
      <c r="G363" s="70"/>
      <c r="H363" s="75"/>
      <c r="I363" s="75"/>
      <c r="J363" s="48"/>
    </row>
    <row r="364" spans="1:14" ht="15.6" x14ac:dyDescent="0.3">
      <c r="A364" s="28" t="s">
        <v>51</v>
      </c>
      <c r="B364" s="190"/>
      <c r="C364" s="216"/>
      <c r="D364" s="217"/>
      <c r="E364" s="75"/>
      <c r="F364" s="72"/>
      <c r="G364" s="70"/>
      <c r="H364" s="75"/>
      <c r="I364" s="75"/>
      <c r="J364" s="48"/>
    </row>
    <row r="365" spans="1:14" ht="15.6" x14ac:dyDescent="0.3">
      <c r="A365" s="28" t="s">
        <v>53</v>
      </c>
      <c r="B365" s="190"/>
      <c r="C365" s="216"/>
      <c r="D365" s="217"/>
      <c r="E365" s="75"/>
      <c r="F365" s="72"/>
      <c r="G365" s="70"/>
      <c r="H365" s="75"/>
      <c r="I365" s="75"/>
      <c r="J365" s="48"/>
    </row>
    <row r="366" spans="1:14" ht="15.6" x14ac:dyDescent="0.3">
      <c r="A366" s="31"/>
      <c r="B366" s="207" t="s">
        <v>57</v>
      </c>
      <c r="C366" s="208"/>
      <c r="D366" s="208"/>
      <c r="E366" s="87" t="s">
        <v>58</v>
      </c>
      <c r="F366" s="87" t="s">
        <v>58</v>
      </c>
      <c r="G366" s="87" t="s">
        <v>58</v>
      </c>
      <c r="H366" s="33">
        <f>SUM(H361:H364)</f>
        <v>0</v>
      </c>
      <c r="I366" s="34">
        <v>0</v>
      </c>
      <c r="J366" s="34">
        <v>0</v>
      </c>
    </row>
    <row r="367" spans="1:14" ht="15.6" x14ac:dyDescent="0.3">
      <c r="A367" s="11"/>
      <c r="B367" s="103"/>
      <c r="C367" s="104"/>
      <c r="D367" s="104"/>
      <c r="E367" s="105"/>
      <c r="F367" s="105"/>
      <c r="G367" s="105"/>
      <c r="H367" s="86"/>
      <c r="I367" s="95"/>
      <c r="J367" s="95"/>
    </row>
    <row r="368" spans="1:14" s="11" customFormat="1" ht="16.95" customHeight="1" x14ac:dyDescent="0.3">
      <c r="A368" s="112"/>
      <c r="B368" s="113" t="s">
        <v>9</v>
      </c>
      <c r="C368" s="118" t="s">
        <v>10</v>
      </c>
      <c r="D368" s="119" t="s">
        <v>11</v>
      </c>
      <c r="E368" s="119" t="s">
        <v>212</v>
      </c>
      <c r="F368" s="119" t="s">
        <v>132</v>
      </c>
      <c r="G368" s="119" t="s">
        <v>208</v>
      </c>
      <c r="H368" s="26"/>
      <c r="I368" s="26"/>
      <c r="J368" s="26"/>
      <c r="K368" s="26"/>
      <c r="L368" s="26"/>
      <c r="M368" s="26"/>
      <c r="N368" s="26"/>
    </row>
    <row r="369" spans="1:14" x14ac:dyDescent="0.25">
      <c r="C369" s="27" t="s">
        <v>15</v>
      </c>
      <c r="D369" s="27" t="s">
        <v>16</v>
      </c>
      <c r="E369" s="27" t="s">
        <v>17</v>
      </c>
      <c r="F369" s="27" t="s">
        <v>18</v>
      </c>
      <c r="G369" s="27" t="s">
        <v>19</v>
      </c>
    </row>
    <row r="371" spans="1:14" ht="41.4" x14ac:dyDescent="0.25">
      <c r="A371" s="168" t="s">
        <v>20</v>
      </c>
      <c r="B371" s="169"/>
      <c r="C371" s="169"/>
      <c r="D371" s="169"/>
      <c r="E371" s="169"/>
      <c r="F371" s="169"/>
      <c r="G371" s="169"/>
      <c r="H371" s="170"/>
      <c r="I371" s="12" t="s">
        <v>21</v>
      </c>
      <c r="J371" s="12" t="s">
        <v>22</v>
      </c>
    </row>
    <row r="372" spans="1:14" ht="27.6" x14ac:dyDescent="0.25">
      <c r="A372" s="12" t="s">
        <v>23</v>
      </c>
      <c r="B372" s="171" t="s">
        <v>113</v>
      </c>
      <c r="C372" s="169"/>
      <c r="D372" s="170"/>
      <c r="E372" s="5" t="s">
        <v>155</v>
      </c>
      <c r="F372" s="5" t="s">
        <v>195</v>
      </c>
      <c r="G372" s="5" t="s">
        <v>137</v>
      </c>
      <c r="H372" s="5" t="s">
        <v>196</v>
      </c>
      <c r="I372" s="5" t="s">
        <v>196</v>
      </c>
      <c r="J372" s="5" t="s">
        <v>196</v>
      </c>
    </row>
    <row r="373" spans="1:14" x14ac:dyDescent="0.25">
      <c r="A373" s="14">
        <v>1</v>
      </c>
      <c r="B373" s="223" t="s">
        <v>37</v>
      </c>
      <c r="C373" s="224"/>
      <c r="D373" s="224"/>
      <c r="E373" s="126" t="s">
        <v>38</v>
      </c>
      <c r="F373" s="126" t="s">
        <v>39</v>
      </c>
      <c r="G373" s="126" t="s">
        <v>40</v>
      </c>
      <c r="H373" s="126" t="s">
        <v>41</v>
      </c>
      <c r="I373" s="127" t="s">
        <v>42</v>
      </c>
      <c r="J373" s="14">
        <v>8</v>
      </c>
    </row>
    <row r="374" spans="1:14" ht="15.6" x14ac:dyDescent="0.3">
      <c r="A374" s="28" t="s">
        <v>45</v>
      </c>
      <c r="B374" s="225" t="s">
        <v>138</v>
      </c>
      <c r="C374" s="244"/>
      <c r="D374" s="244"/>
      <c r="E374" s="75"/>
      <c r="F374" s="72"/>
      <c r="G374" s="70"/>
      <c r="H374" s="75"/>
      <c r="I374" s="75"/>
      <c r="J374" s="48"/>
    </row>
    <row r="375" spans="1:14" ht="15.6" x14ac:dyDescent="0.3">
      <c r="A375" s="28" t="s">
        <v>47</v>
      </c>
      <c r="B375" s="237"/>
      <c r="C375" s="245"/>
      <c r="D375" s="245"/>
      <c r="E375" s="75"/>
      <c r="F375" s="72"/>
      <c r="G375" s="70"/>
      <c r="H375" s="75"/>
      <c r="I375" s="75"/>
      <c r="J375" s="48"/>
    </row>
    <row r="376" spans="1:14" ht="15.6" x14ac:dyDescent="0.3">
      <c r="A376" s="28" t="s">
        <v>49</v>
      </c>
      <c r="B376" s="237"/>
      <c r="C376" s="245"/>
      <c r="D376" s="245"/>
      <c r="E376" s="75"/>
      <c r="F376" s="72"/>
      <c r="G376" s="70"/>
      <c r="H376" s="75"/>
      <c r="I376" s="75"/>
      <c r="J376" s="48"/>
    </row>
    <row r="377" spans="1:14" ht="15.6" x14ac:dyDescent="0.3">
      <c r="A377" s="28" t="s">
        <v>51</v>
      </c>
      <c r="B377" s="190"/>
      <c r="C377" s="216"/>
      <c r="D377" s="217"/>
      <c r="E377" s="75"/>
      <c r="F377" s="72"/>
      <c r="G377" s="70"/>
      <c r="H377" s="75"/>
      <c r="I377" s="75"/>
      <c r="J377" s="48"/>
    </row>
    <row r="378" spans="1:14" ht="15.6" x14ac:dyDescent="0.3">
      <c r="A378" s="28" t="s">
        <v>53</v>
      </c>
      <c r="B378" s="190"/>
      <c r="C378" s="216"/>
      <c r="D378" s="217"/>
      <c r="E378" s="75"/>
      <c r="F378" s="72"/>
      <c r="G378" s="70"/>
      <c r="H378" s="75"/>
      <c r="I378" s="75"/>
      <c r="J378" s="48"/>
    </row>
    <row r="379" spans="1:14" ht="15.6" x14ac:dyDescent="0.3">
      <c r="A379" s="31"/>
      <c r="B379" s="207" t="s">
        <v>57</v>
      </c>
      <c r="C379" s="208"/>
      <c r="D379" s="208"/>
      <c r="E379" s="87" t="s">
        <v>58</v>
      </c>
      <c r="F379" s="87" t="s">
        <v>58</v>
      </c>
      <c r="G379" s="87" t="s">
        <v>58</v>
      </c>
      <c r="H379" s="33">
        <f>SUM(H374:H377)</f>
        <v>0</v>
      </c>
      <c r="I379" s="34">
        <v>0</v>
      </c>
      <c r="J379" s="34">
        <v>0</v>
      </c>
    </row>
    <row r="380" spans="1:14" ht="15.6" x14ac:dyDescent="0.3">
      <c r="A380" s="11"/>
      <c r="B380" s="103"/>
      <c r="C380" s="104"/>
      <c r="D380" s="104"/>
      <c r="E380" s="105"/>
      <c r="F380" s="105"/>
      <c r="G380" s="105"/>
      <c r="H380" s="86"/>
      <c r="I380" s="95"/>
      <c r="J380" s="95"/>
    </row>
    <row r="382" spans="1:14" ht="15.6" x14ac:dyDescent="0.3">
      <c r="A382" s="143" t="s">
        <v>209</v>
      </c>
      <c r="B382" s="145"/>
      <c r="C382" s="145"/>
      <c r="D382" s="145"/>
      <c r="E382" s="145"/>
      <c r="F382" s="145"/>
      <c r="G382" s="145"/>
      <c r="H382" s="145"/>
      <c r="I382" s="145"/>
      <c r="J382" s="145"/>
    </row>
    <row r="383" spans="1:14" ht="15.6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4" s="11" customFormat="1" ht="16.95" customHeight="1" x14ac:dyDescent="0.3">
      <c r="A384" s="112"/>
      <c r="B384" s="113" t="s">
        <v>9</v>
      </c>
      <c r="C384" s="118" t="s">
        <v>10</v>
      </c>
      <c r="D384" s="119" t="s">
        <v>11</v>
      </c>
      <c r="E384" s="119" t="s">
        <v>212</v>
      </c>
      <c r="F384" s="119"/>
      <c r="G384" s="119"/>
      <c r="H384" s="26"/>
      <c r="I384" s="26"/>
      <c r="J384" s="26"/>
      <c r="K384" s="26"/>
      <c r="L384" s="26"/>
      <c r="M384" s="26"/>
      <c r="N384" s="26"/>
    </row>
    <row r="385" spans="1:10" x14ac:dyDescent="0.25">
      <c r="C385" s="27" t="s">
        <v>15</v>
      </c>
      <c r="D385" s="27" t="s">
        <v>16</v>
      </c>
      <c r="E385" s="27" t="s">
        <v>17</v>
      </c>
      <c r="F385" s="27" t="s">
        <v>18</v>
      </c>
      <c r="G385" s="27" t="s">
        <v>19</v>
      </c>
    </row>
    <row r="387" spans="1:10" ht="41.4" x14ac:dyDescent="0.25">
      <c r="A387" s="168" t="s">
        <v>20</v>
      </c>
      <c r="B387" s="169"/>
      <c r="C387" s="169"/>
      <c r="D387" s="169"/>
      <c r="E387" s="169"/>
      <c r="F387" s="169"/>
      <c r="G387" s="169"/>
      <c r="H387" s="170"/>
      <c r="I387" s="12" t="s">
        <v>21</v>
      </c>
      <c r="J387" s="12" t="s">
        <v>22</v>
      </c>
    </row>
    <row r="388" spans="1:10" ht="41.4" x14ac:dyDescent="0.25">
      <c r="A388" s="12" t="s">
        <v>23</v>
      </c>
      <c r="B388" s="171" t="s">
        <v>107</v>
      </c>
      <c r="C388" s="169"/>
      <c r="D388" s="170"/>
      <c r="E388" s="5" t="s">
        <v>108</v>
      </c>
      <c r="F388" s="5" t="s">
        <v>109</v>
      </c>
      <c r="G388" s="5" t="s">
        <v>137</v>
      </c>
      <c r="H388" s="5" t="s">
        <v>210</v>
      </c>
      <c r="I388" s="5" t="s">
        <v>210</v>
      </c>
      <c r="J388" s="5" t="s">
        <v>210</v>
      </c>
    </row>
    <row r="389" spans="1:10" x14ac:dyDescent="0.25">
      <c r="A389" s="14">
        <v>1</v>
      </c>
      <c r="B389" s="223" t="s">
        <v>37</v>
      </c>
      <c r="C389" s="224"/>
      <c r="D389" s="224"/>
      <c r="E389" s="126" t="s">
        <v>38</v>
      </c>
      <c r="F389" s="126" t="s">
        <v>39</v>
      </c>
      <c r="G389" s="126" t="s">
        <v>40</v>
      </c>
      <c r="H389" s="126" t="s">
        <v>41</v>
      </c>
      <c r="I389" s="127" t="s">
        <v>42</v>
      </c>
      <c r="J389" s="14">
        <v>8</v>
      </c>
    </row>
    <row r="390" spans="1:10" ht="15.6" x14ac:dyDescent="0.3">
      <c r="A390" s="28" t="s">
        <v>45</v>
      </c>
      <c r="B390" s="237"/>
      <c r="C390" s="245"/>
      <c r="D390" s="245"/>
      <c r="E390" s="71"/>
      <c r="F390" s="71"/>
      <c r="G390" s="70"/>
      <c r="H390" s="30"/>
      <c r="I390" s="30"/>
      <c r="J390" s="30"/>
    </row>
    <row r="391" spans="1:10" ht="15.6" x14ac:dyDescent="0.3">
      <c r="A391" s="28" t="s">
        <v>47</v>
      </c>
      <c r="B391" s="246"/>
      <c r="C391" s="247"/>
      <c r="D391" s="247"/>
      <c r="E391" s="71"/>
      <c r="F391" s="71"/>
      <c r="G391" s="70"/>
      <c r="H391" s="30"/>
      <c r="I391" s="30"/>
      <c r="J391" s="30"/>
    </row>
    <row r="392" spans="1:10" ht="15.6" x14ac:dyDescent="0.3">
      <c r="A392" s="31"/>
      <c r="B392" s="230" t="s">
        <v>57</v>
      </c>
      <c r="C392" s="248"/>
      <c r="D392" s="248"/>
      <c r="E392" s="32" t="s">
        <v>58</v>
      </c>
      <c r="F392" s="32" t="s">
        <v>58</v>
      </c>
      <c r="G392" s="32" t="s">
        <v>58</v>
      </c>
      <c r="H392" s="59">
        <f>SUM(H390:H391)</f>
        <v>0</v>
      </c>
      <c r="I392" s="45"/>
      <c r="J392" s="45"/>
    </row>
  </sheetData>
  <sheetProtection password="83D2" sheet="1" selectLockedCells="1" autoFilter="0"/>
  <mergeCells count="253">
    <mergeCell ref="B392:D392"/>
    <mergeCell ref="A382:J382"/>
    <mergeCell ref="A387:H387"/>
    <mergeCell ref="B388:D388"/>
    <mergeCell ref="B389:D389"/>
    <mergeCell ref="B390:D390"/>
    <mergeCell ref="B391:D391"/>
    <mergeCell ref="B374:D374"/>
    <mergeCell ref="B375:D375"/>
    <mergeCell ref="B376:D376"/>
    <mergeCell ref="B377:D377"/>
    <mergeCell ref="B378:D378"/>
    <mergeCell ref="B379:D379"/>
    <mergeCell ref="B364:D364"/>
    <mergeCell ref="B365:D365"/>
    <mergeCell ref="B366:D366"/>
    <mergeCell ref="A371:H371"/>
    <mergeCell ref="B372:D372"/>
    <mergeCell ref="B373:D373"/>
    <mergeCell ref="A358:H358"/>
    <mergeCell ref="B359:D359"/>
    <mergeCell ref="B360:D360"/>
    <mergeCell ref="B361:D361"/>
    <mergeCell ref="B362:D362"/>
    <mergeCell ref="B363:D363"/>
    <mergeCell ref="B348:D348"/>
    <mergeCell ref="B349:D349"/>
    <mergeCell ref="B350:D350"/>
    <mergeCell ref="B351:D351"/>
    <mergeCell ref="B352:D352"/>
    <mergeCell ref="B353:D353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26:D326"/>
    <mergeCell ref="B327:D327"/>
    <mergeCell ref="B328:D328"/>
    <mergeCell ref="B329:D329"/>
    <mergeCell ref="B330:D330"/>
    <mergeCell ref="A335:H335"/>
    <mergeCell ref="A322:H322"/>
    <mergeCell ref="B323:D323"/>
    <mergeCell ref="B324:D324"/>
    <mergeCell ref="B325:D325"/>
    <mergeCell ref="B315:D315"/>
    <mergeCell ref="B316:D316"/>
    <mergeCell ref="B317:D317"/>
    <mergeCell ref="B305:D305"/>
    <mergeCell ref="B306:D306"/>
    <mergeCell ref="A311:H311"/>
    <mergeCell ref="B312:D312"/>
    <mergeCell ref="B313:D313"/>
    <mergeCell ref="B314:D314"/>
    <mergeCell ref="B294:D294"/>
    <mergeCell ref="B295:D295"/>
    <mergeCell ref="A300:H300"/>
    <mergeCell ref="B302:D302"/>
    <mergeCell ref="B303:D303"/>
    <mergeCell ref="B304:D304"/>
    <mergeCell ref="B288:D288"/>
    <mergeCell ref="B289:D289"/>
    <mergeCell ref="B290:D290"/>
    <mergeCell ref="B291:D291"/>
    <mergeCell ref="B292:D292"/>
    <mergeCell ref="B293:D293"/>
    <mergeCell ref="B276:E276"/>
    <mergeCell ref="B277:E277"/>
    <mergeCell ref="B278:E278"/>
    <mergeCell ref="B279:E279"/>
    <mergeCell ref="A282:J282"/>
    <mergeCell ref="A287:H287"/>
    <mergeCell ref="B248:E248"/>
    <mergeCell ref="B249:E249"/>
    <mergeCell ref="B250:E250"/>
    <mergeCell ref="B251:E251"/>
    <mergeCell ref="B267:E267"/>
    <mergeCell ref="B275:E275"/>
    <mergeCell ref="B237:D237"/>
    <mergeCell ref="A239:J239"/>
    <mergeCell ref="A244:H244"/>
    <mergeCell ref="B245:E245"/>
    <mergeCell ref="B246:E246"/>
    <mergeCell ref="B247:E247"/>
    <mergeCell ref="B231:D231"/>
    <mergeCell ref="B232:D232"/>
    <mergeCell ref="B233:D233"/>
    <mergeCell ref="B234:D234"/>
    <mergeCell ref="B235:D235"/>
    <mergeCell ref="B236:D236"/>
    <mergeCell ref="B221:D221"/>
    <mergeCell ref="B222:D222"/>
    <mergeCell ref="B223:D223"/>
    <mergeCell ref="B224:D224"/>
    <mergeCell ref="B225:D225"/>
    <mergeCell ref="A230:H230"/>
    <mergeCell ref="B211:D211"/>
    <mergeCell ref="B212:D212"/>
    <mergeCell ref="B213:D213"/>
    <mergeCell ref="A218:H218"/>
    <mergeCell ref="B219:D219"/>
    <mergeCell ref="B220:D220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B193:D193"/>
    <mergeCell ref="B194:D194"/>
    <mergeCell ref="B195:D195"/>
    <mergeCell ref="B196:D196"/>
    <mergeCell ref="B197:D197"/>
    <mergeCell ref="B198:D198"/>
    <mergeCell ref="B182:D182"/>
    <mergeCell ref="A184:J184"/>
    <mergeCell ref="A189:H189"/>
    <mergeCell ref="B190:D190"/>
    <mergeCell ref="B191:D191"/>
    <mergeCell ref="B192:D192"/>
    <mergeCell ref="A172:J172"/>
    <mergeCell ref="A177:H177"/>
    <mergeCell ref="B178:D178"/>
    <mergeCell ref="B179:D179"/>
    <mergeCell ref="B180:D180"/>
    <mergeCell ref="B181:D181"/>
    <mergeCell ref="B168:C168"/>
    <mergeCell ref="B169:C169"/>
    <mergeCell ref="A158:J158"/>
    <mergeCell ref="A163:H163"/>
    <mergeCell ref="B164:C164"/>
    <mergeCell ref="B165:C165"/>
    <mergeCell ref="B166:C166"/>
    <mergeCell ref="B167:C167"/>
    <mergeCell ref="B151:D151"/>
    <mergeCell ref="B152:D152"/>
    <mergeCell ref="B153:D153"/>
    <mergeCell ref="B154:D154"/>
    <mergeCell ref="B155:D155"/>
    <mergeCell ref="B156:D156"/>
    <mergeCell ref="B140:C140"/>
    <mergeCell ref="B141:C141"/>
    <mergeCell ref="B142:C142"/>
    <mergeCell ref="B143:C143"/>
    <mergeCell ref="A145:J145"/>
    <mergeCell ref="A150:H150"/>
    <mergeCell ref="A129:J129"/>
    <mergeCell ref="A131:J131"/>
    <mergeCell ref="A136:H136"/>
    <mergeCell ref="B137:C137"/>
    <mergeCell ref="B138:C138"/>
    <mergeCell ref="B139:C139"/>
    <mergeCell ref="A122:G122"/>
    <mergeCell ref="B123:E123"/>
    <mergeCell ref="B124:E124"/>
    <mergeCell ref="B125:E125"/>
    <mergeCell ref="B126:E126"/>
    <mergeCell ref="B127:E127"/>
    <mergeCell ref="B111:E111"/>
    <mergeCell ref="B112:E112"/>
    <mergeCell ref="B113:E113"/>
    <mergeCell ref="B114:E114"/>
    <mergeCell ref="B115:E115"/>
    <mergeCell ref="A117:J117"/>
    <mergeCell ref="A105:J105"/>
    <mergeCell ref="A110:H110"/>
    <mergeCell ref="B99:E99"/>
    <mergeCell ref="B100:E100"/>
    <mergeCell ref="B101:E101"/>
    <mergeCell ref="B102:E102"/>
    <mergeCell ref="B88:E88"/>
    <mergeCell ref="B89:E89"/>
    <mergeCell ref="B90:F90"/>
    <mergeCell ref="A92:J92"/>
    <mergeCell ref="A97:G97"/>
    <mergeCell ref="B98:E98"/>
    <mergeCell ref="B76:F76"/>
    <mergeCell ref="A78:J78"/>
    <mergeCell ref="A80:J80"/>
    <mergeCell ref="A85:H85"/>
    <mergeCell ref="B86:E86"/>
    <mergeCell ref="B87:E87"/>
    <mergeCell ref="B70:F70"/>
    <mergeCell ref="B71:F71"/>
    <mergeCell ref="B72:F72"/>
    <mergeCell ref="B73:F73"/>
    <mergeCell ref="B74:F74"/>
    <mergeCell ref="B75:F75"/>
    <mergeCell ref="B65:F65"/>
    <mergeCell ref="B66:F66"/>
    <mergeCell ref="B67:F67"/>
    <mergeCell ref="A68:A69"/>
    <mergeCell ref="B68:F68"/>
    <mergeCell ref="B69:F69"/>
    <mergeCell ref="B55:F55"/>
    <mergeCell ref="A60:H60"/>
    <mergeCell ref="B61:F61"/>
    <mergeCell ref="B62:F62"/>
    <mergeCell ref="A63:A64"/>
    <mergeCell ref="B63:F63"/>
    <mergeCell ref="B64:F64"/>
    <mergeCell ref="B49:F49"/>
    <mergeCell ref="B50:F50"/>
    <mergeCell ref="B51:F51"/>
    <mergeCell ref="B52:F52"/>
    <mergeCell ref="B53:F53"/>
    <mergeCell ref="B54:F54"/>
    <mergeCell ref="B44:F44"/>
    <mergeCell ref="B45:F45"/>
    <mergeCell ref="B46:F46"/>
    <mergeCell ref="A47:A48"/>
    <mergeCell ref="B47:F47"/>
    <mergeCell ref="B48:F48"/>
    <mergeCell ref="B32:D32"/>
    <mergeCell ref="A34:J34"/>
    <mergeCell ref="A39:G39"/>
    <mergeCell ref="B40:F40"/>
    <mergeCell ref="B41:F41"/>
    <mergeCell ref="A42:A43"/>
    <mergeCell ref="B42:F42"/>
    <mergeCell ref="B43:F43"/>
    <mergeCell ref="B29:D29"/>
    <mergeCell ref="B30:D30"/>
    <mergeCell ref="B31:D31"/>
    <mergeCell ref="B11:D11"/>
    <mergeCell ref="A16:H16"/>
    <mergeCell ref="B17:D17"/>
    <mergeCell ref="B18:D18"/>
    <mergeCell ref="B19:D19"/>
    <mergeCell ref="B20:D20"/>
    <mergeCell ref="A1:J1"/>
    <mergeCell ref="A6:H6"/>
    <mergeCell ref="B7:D7"/>
    <mergeCell ref="B8:D8"/>
    <mergeCell ref="B9:D9"/>
    <mergeCell ref="B10:D10"/>
    <mergeCell ref="B21:D21"/>
    <mergeCell ref="A23:J23"/>
    <mergeCell ref="A28:H28"/>
  </mergeCells>
  <pageMargins left="0.7" right="0.7" top="0.75" bottom="0.75" header="0.3" footer="0.3"/>
  <ignoredErrors>
    <ignoredError sqref="C3:D3 C13:D13 C25:D25 C36:D36 F3:G3 F13:G13 F25:G25 F36:G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3" zoomScale="63" zoomScaleNormal="63" workbookViewId="0">
      <selection activeCell="L21" sqref="L21"/>
    </sheetView>
  </sheetViews>
  <sheetFormatPr defaultColWidth="9.109375" defaultRowHeight="13.8" x14ac:dyDescent="0.25"/>
  <cols>
    <col min="1" max="1" width="6.44140625" style="9" customWidth="1"/>
    <col min="2" max="4" width="9.109375" style="9"/>
    <col min="5" max="5" width="13.44140625" style="9" customWidth="1"/>
    <col min="6" max="6" width="12.109375" style="9" customWidth="1"/>
    <col min="7" max="7" width="12.44140625" style="9" customWidth="1"/>
    <col min="8" max="8" width="12.109375" style="9" customWidth="1"/>
    <col min="9" max="9" width="11.44140625" style="9" customWidth="1"/>
    <col min="10" max="10" width="13" style="9" customWidth="1"/>
    <col min="11" max="11" width="11.44140625" style="9" customWidth="1"/>
    <col min="12" max="12" width="17.44140625" style="9" customWidth="1"/>
    <col min="13" max="13" width="15.109375" style="9" customWidth="1"/>
    <col min="14" max="14" width="15.6640625" style="9" customWidth="1"/>
    <col min="15" max="16384" width="9.109375" style="9"/>
  </cols>
  <sheetData>
    <row r="1" spans="1:14" x14ac:dyDescent="0.25"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0.25" customHeight="1" x14ac:dyDescent="0.3">
      <c r="A2" s="133" t="s">
        <v>5</v>
      </c>
      <c r="B2" s="133"/>
      <c r="C2" s="133"/>
      <c r="D2" s="134"/>
      <c r="E2" s="135" t="s">
        <v>220</v>
      </c>
      <c r="F2" s="136"/>
      <c r="G2" s="136"/>
      <c r="H2" s="136"/>
      <c r="I2" s="136"/>
      <c r="J2" s="136"/>
      <c r="K2" s="136"/>
      <c r="L2" s="136"/>
      <c r="M2" s="136"/>
      <c r="N2" s="136"/>
    </row>
    <row r="4" spans="1:14" ht="15.6" x14ac:dyDescent="0.3">
      <c r="A4" s="143" t="s">
        <v>7</v>
      </c>
      <c r="B4" s="144"/>
      <c r="C4" s="144"/>
      <c r="D4" s="144"/>
      <c r="E4" s="144"/>
      <c r="F4" s="144"/>
      <c r="G4" s="144"/>
      <c r="H4" s="144"/>
      <c r="I4" s="144"/>
      <c r="J4" s="145"/>
      <c r="K4" s="145"/>
      <c r="L4" s="145"/>
      <c r="M4" s="145"/>
      <c r="N4" s="145"/>
    </row>
    <row r="5" spans="1:14" ht="15.6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6" x14ac:dyDescent="0.3">
      <c r="A6" s="146" t="s">
        <v>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8" spans="1:14" s="11" customFormat="1" ht="15.6" x14ac:dyDescent="0.3">
      <c r="A8" s="132" t="s">
        <v>9</v>
      </c>
      <c r="B8" s="132"/>
      <c r="C8" s="118" t="s">
        <v>10</v>
      </c>
      <c r="D8" s="119" t="s">
        <v>221</v>
      </c>
      <c r="E8" s="119" t="s">
        <v>222</v>
      </c>
      <c r="F8" s="119" t="s">
        <v>13</v>
      </c>
      <c r="G8" s="119" t="s">
        <v>14</v>
      </c>
      <c r="H8" s="26"/>
      <c r="I8" s="26"/>
      <c r="J8" s="26"/>
      <c r="K8" s="26"/>
      <c r="L8" s="26"/>
      <c r="M8" s="26"/>
      <c r="N8" s="26"/>
    </row>
    <row r="9" spans="1:14" x14ac:dyDescent="0.25"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</row>
    <row r="11" spans="1:14" ht="36" customHeight="1" x14ac:dyDescent="0.25">
      <c r="A11" s="142" t="s">
        <v>20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2" t="s">
        <v>21</v>
      </c>
      <c r="N11" s="12" t="s">
        <v>22</v>
      </c>
    </row>
    <row r="12" spans="1:14" ht="30.75" customHeight="1" x14ac:dyDescent="0.25">
      <c r="A12" s="142" t="s">
        <v>23</v>
      </c>
      <c r="B12" s="156" t="s">
        <v>24</v>
      </c>
      <c r="C12" s="157"/>
      <c r="D12" s="142" t="s">
        <v>25</v>
      </c>
      <c r="E12" s="142" t="s">
        <v>26</v>
      </c>
      <c r="F12" s="142"/>
      <c r="G12" s="142"/>
      <c r="H12" s="142"/>
      <c r="I12" s="142" t="s">
        <v>27</v>
      </c>
      <c r="J12" s="142" t="s">
        <v>28</v>
      </c>
      <c r="K12" s="142" t="s">
        <v>29</v>
      </c>
      <c r="L12" s="142" t="s">
        <v>30</v>
      </c>
      <c r="M12" s="142" t="s">
        <v>31</v>
      </c>
      <c r="N12" s="142" t="s">
        <v>31</v>
      </c>
    </row>
    <row r="13" spans="1:14" x14ac:dyDescent="0.25">
      <c r="A13" s="142"/>
      <c r="B13" s="158"/>
      <c r="C13" s="159"/>
      <c r="D13" s="142"/>
      <c r="E13" s="142" t="s">
        <v>32</v>
      </c>
      <c r="F13" s="142" t="s">
        <v>33</v>
      </c>
      <c r="G13" s="142"/>
      <c r="H13" s="142"/>
      <c r="I13" s="142"/>
      <c r="J13" s="142"/>
      <c r="K13" s="142"/>
      <c r="L13" s="142"/>
      <c r="M13" s="142"/>
      <c r="N13" s="142"/>
    </row>
    <row r="14" spans="1:14" ht="84" customHeight="1" x14ac:dyDescent="0.25">
      <c r="A14" s="142"/>
      <c r="B14" s="160"/>
      <c r="C14" s="161"/>
      <c r="D14" s="142"/>
      <c r="E14" s="142"/>
      <c r="F14" s="12" t="s">
        <v>34</v>
      </c>
      <c r="G14" s="13" t="s">
        <v>35</v>
      </c>
      <c r="H14" s="12" t="s">
        <v>36</v>
      </c>
      <c r="I14" s="142"/>
      <c r="J14" s="142"/>
      <c r="K14" s="142"/>
      <c r="L14" s="142"/>
      <c r="M14" s="142"/>
      <c r="N14" s="142"/>
    </row>
    <row r="15" spans="1:14" x14ac:dyDescent="0.25">
      <c r="A15" s="14">
        <v>1</v>
      </c>
      <c r="B15" s="148" t="s">
        <v>37</v>
      </c>
      <c r="C15" s="149"/>
      <c r="D15" s="124" t="s">
        <v>38</v>
      </c>
      <c r="E15" s="124" t="s">
        <v>39</v>
      </c>
      <c r="F15" s="124" t="s">
        <v>40</v>
      </c>
      <c r="G15" s="125" t="s">
        <v>41</v>
      </c>
      <c r="H15" s="124" t="s">
        <v>42</v>
      </c>
      <c r="I15" s="124" t="s">
        <v>43</v>
      </c>
      <c r="J15" s="124" t="s">
        <v>44</v>
      </c>
      <c r="K15" s="15">
        <v>10</v>
      </c>
      <c r="L15" s="15">
        <v>11</v>
      </c>
      <c r="M15" s="15">
        <v>12</v>
      </c>
      <c r="N15" s="15">
        <v>13</v>
      </c>
    </row>
    <row r="16" spans="1:14" ht="28.5" customHeight="1" x14ac:dyDescent="0.3">
      <c r="A16" s="37" t="s">
        <v>45</v>
      </c>
      <c r="B16" s="265" t="s">
        <v>46</v>
      </c>
      <c r="C16" s="266"/>
      <c r="D16" s="16"/>
      <c r="E16" s="16"/>
      <c r="F16" s="16"/>
      <c r="G16" s="17"/>
      <c r="H16" s="18"/>
      <c r="I16" s="18"/>
      <c r="J16" s="18"/>
      <c r="K16" s="18"/>
      <c r="L16" s="18"/>
      <c r="M16" s="18"/>
      <c r="N16" s="18"/>
    </row>
    <row r="17" spans="1:14" ht="30" customHeight="1" x14ac:dyDescent="0.3">
      <c r="A17" s="37" t="s">
        <v>47</v>
      </c>
      <c r="B17" s="265" t="s">
        <v>48</v>
      </c>
      <c r="C17" s="266"/>
      <c r="D17" s="16"/>
      <c r="E17" s="16"/>
      <c r="F17" s="16"/>
      <c r="G17" s="17"/>
      <c r="H17" s="18"/>
      <c r="I17" s="18"/>
      <c r="J17" s="18"/>
      <c r="K17" s="18"/>
      <c r="L17" s="18"/>
      <c r="M17" s="18"/>
      <c r="N17" s="18"/>
    </row>
    <row r="18" spans="1:14" ht="31.5" customHeight="1" x14ac:dyDescent="0.3">
      <c r="A18" s="37" t="s">
        <v>49</v>
      </c>
      <c r="B18" s="265" t="s">
        <v>50</v>
      </c>
      <c r="C18" s="266"/>
      <c r="D18" s="16"/>
      <c r="E18" s="16"/>
      <c r="F18" s="16"/>
      <c r="G18" s="17"/>
      <c r="H18" s="18"/>
      <c r="I18" s="18"/>
      <c r="J18" s="18"/>
      <c r="K18" s="18"/>
      <c r="L18" s="18"/>
      <c r="M18" s="18"/>
      <c r="N18" s="18"/>
    </row>
    <row r="19" spans="1:14" ht="18" customHeight="1" x14ac:dyDescent="0.3">
      <c r="A19" s="37" t="s">
        <v>51</v>
      </c>
      <c r="B19" s="265" t="s">
        <v>52</v>
      </c>
      <c r="C19" s="266"/>
      <c r="D19" s="16"/>
      <c r="E19" s="16"/>
      <c r="F19" s="16"/>
      <c r="G19" s="17"/>
      <c r="H19" s="18"/>
      <c r="I19" s="18"/>
      <c r="J19" s="18"/>
      <c r="K19" s="18"/>
      <c r="L19" s="18"/>
      <c r="M19" s="18"/>
      <c r="N19" s="18"/>
    </row>
    <row r="20" spans="1:14" ht="28.5" customHeight="1" x14ac:dyDescent="0.3">
      <c r="A20" s="37" t="s">
        <v>53</v>
      </c>
      <c r="B20" s="265" t="s">
        <v>54</v>
      </c>
      <c r="C20" s="266"/>
      <c r="D20" s="18"/>
      <c r="E20" s="18"/>
      <c r="F20" s="18"/>
      <c r="G20" s="17"/>
      <c r="H20" s="18"/>
      <c r="I20" s="18"/>
      <c r="J20" s="18"/>
      <c r="K20" s="18"/>
      <c r="L20" s="18"/>
      <c r="M20" s="18"/>
      <c r="N20" s="18"/>
    </row>
    <row r="21" spans="1:14" ht="28.5" customHeight="1" x14ac:dyDescent="0.3">
      <c r="A21" s="37" t="s">
        <v>55</v>
      </c>
      <c r="B21" s="268" t="s">
        <v>56</v>
      </c>
      <c r="C21" s="269"/>
      <c r="D21" s="18"/>
      <c r="E21" s="18"/>
      <c r="F21" s="18"/>
      <c r="G21" s="16"/>
      <c r="H21" s="18"/>
      <c r="I21" s="18"/>
      <c r="J21" s="18"/>
      <c r="K21" s="18"/>
      <c r="L21" s="18"/>
      <c r="M21" s="18"/>
      <c r="N21" s="18"/>
    </row>
    <row r="22" spans="1:14" ht="15.6" x14ac:dyDescent="0.3">
      <c r="A22" s="19"/>
      <c r="B22" s="152" t="s">
        <v>57</v>
      </c>
      <c r="C22" s="153"/>
      <c r="D22" s="20" t="s">
        <v>58</v>
      </c>
      <c r="E22" s="21" t="s">
        <v>58</v>
      </c>
      <c r="F22" s="21" t="s">
        <v>58</v>
      </c>
      <c r="G22" s="22" t="s">
        <v>58</v>
      </c>
      <c r="H22" s="21" t="s">
        <v>58</v>
      </c>
      <c r="I22" s="21" t="s">
        <v>58</v>
      </c>
      <c r="J22" s="23" t="s">
        <v>58</v>
      </c>
      <c r="K22" s="23" t="s">
        <v>58</v>
      </c>
      <c r="L22" s="24">
        <f>SUM(L16:L21)</f>
        <v>0</v>
      </c>
      <c r="M22" s="25"/>
      <c r="N22" s="25"/>
    </row>
    <row r="25" spans="1:14" ht="15.6" x14ac:dyDescent="0.3">
      <c r="A25" s="132" t="s">
        <v>9</v>
      </c>
      <c r="B25" s="132"/>
      <c r="C25" s="120" t="s">
        <v>10</v>
      </c>
      <c r="D25" s="121" t="s">
        <v>221</v>
      </c>
      <c r="E25" s="119" t="s">
        <v>222</v>
      </c>
      <c r="F25" s="122" t="s">
        <v>13</v>
      </c>
      <c r="G25" s="122" t="s">
        <v>59</v>
      </c>
      <c r="H25" s="26"/>
      <c r="I25" s="26"/>
      <c r="J25" s="26"/>
      <c r="K25" s="26"/>
      <c r="L25" s="26"/>
      <c r="M25" s="26"/>
      <c r="N25" s="26"/>
    </row>
    <row r="26" spans="1:14" x14ac:dyDescent="0.25">
      <c r="C26" s="27" t="s">
        <v>15</v>
      </c>
      <c r="D26" s="27" t="s">
        <v>16</v>
      </c>
      <c r="E26" s="27" t="s">
        <v>17</v>
      </c>
      <c r="F26" s="27" t="s">
        <v>18</v>
      </c>
      <c r="G26" s="27" t="s">
        <v>19</v>
      </c>
    </row>
    <row r="27" spans="1:14" x14ac:dyDescent="0.25">
      <c r="C27" s="27"/>
      <c r="D27" s="27"/>
      <c r="E27" s="27"/>
      <c r="F27" s="27"/>
      <c r="G27" s="27"/>
    </row>
    <row r="28" spans="1:14" ht="27.6" x14ac:dyDescent="0.25">
      <c r="A28" s="142" t="s">
        <v>20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2" t="s">
        <v>21</v>
      </c>
      <c r="N28" s="12" t="s">
        <v>22</v>
      </c>
    </row>
    <row r="29" spans="1:14" x14ac:dyDescent="0.25">
      <c r="A29" s="142" t="s">
        <v>23</v>
      </c>
      <c r="B29" s="156" t="s">
        <v>24</v>
      </c>
      <c r="C29" s="157"/>
      <c r="D29" s="142" t="s">
        <v>25</v>
      </c>
      <c r="E29" s="142" t="s">
        <v>26</v>
      </c>
      <c r="F29" s="142"/>
      <c r="G29" s="142"/>
      <c r="H29" s="142"/>
      <c r="I29" s="142" t="s">
        <v>27</v>
      </c>
      <c r="J29" s="142" t="s">
        <v>28</v>
      </c>
      <c r="K29" s="142" t="s">
        <v>29</v>
      </c>
      <c r="L29" s="142" t="s">
        <v>30</v>
      </c>
      <c r="M29" s="142" t="s">
        <v>31</v>
      </c>
      <c r="N29" s="142" t="s">
        <v>31</v>
      </c>
    </row>
    <row r="30" spans="1:14" x14ac:dyDescent="0.25">
      <c r="A30" s="142"/>
      <c r="B30" s="158"/>
      <c r="C30" s="159"/>
      <c r="D30" s="142"/>
      <c r="E30" s="142" t="s">
        <v>32</v>
      </c>
      <c r="F30" s="142" t="s">
        <v>33</v>
      </c>
      <c r="G30" s="142"/>
      <c r="H30" s="142"/>
      <c r="I30" s="142"/>
      <c r="J30" s="142"/>
      <c r="K30" s="142"/>
      <c r="L30" s="142"/>
      <c r="M30" s="142"/>
      <c r="N30" s="142"/>
    </row>
    <row r="31" spans="1:14" ht="69" x14ac:dyDescent="0.25">
      <c r="A31" s="142"/>
      <c r="B31" s="160"/>
      <c r="C31" s="161"/>
      <c r="D31" s="142"/>
      <c r="E31" s="142"/>
      <c r="F31" s="12" t="s">
        <v>34</v>
      </c>
      <c r="G31" s="13" t="s">
        <v>35</v>
      </c>
      <c r="H31" s="12" t="s">
        <v>36</v>
      </c>
      <c r="I31" s="142"/>
      <c r="J31" s="142"/>
      <c r="K31" s="142"/>
      <c r="L31" s="142"/>
      <c r="M31" s="142"/>
      <c r="N31" s="142"/>
    </row>
    <row r="32" spans="1:14" x14ac:dyDescent="0.25">
      <c r="A32" s="14">
        <v>1</v>
      </c>
      <c r="B32" s="148" t="s">
        <v>37</v>
      </c>
      <c r="C32" s="149"/>
      <c r="D32" s="124" t="s">
        <v>38</v>
      </c>
      <c r="E32" s="124" t="s">
        <v>39</v>
      </c>
      <c r="F32" s="124" t="s">
        <v>40</v>
      </c>
      <c r="G32" s="125" t="s">
        <v>41</v>
      </c>
      <c r="H32" s="124" t="s">
        <v>42</v>
      </c>
      <c r="I32" s="124" t="s">
        <v>43</v>
      </c>
      <c r="J32" s="124" t="s">
        <v>44</v>
      </c>
      <c r="K32" s="15">
        <v>10</v>
      </c>
      <c r="L32" s="15">
        <v>11</v>
      </c>
      <c r="M32" s="15">
        <v>12</v>
      </c>
      <c r="N32" s="15">
        <v>13</v>
      </c>
    </row>
    <row r="33" spans="1:14" ht="28.2" customHeight="1" x14ac:dyDescent="0.3">
      <c r="A33" s="37" t="s">
        <v>45</v>
      </c>
      <c r="B33" s="265" t="s">
        <v>60</v>
      </c>
      <c r="C33" s="266"/>
      <c r="D33" s="16"/>
      <c r="E33" s="16"/>
      <c r="F33" s="16"/>
      <c r="G33" s="17"/>
      <c r="H33" s="18"/>
      <c r="I33" s="18"/>
      <c r="J33" s="18"/>
      <c r="K33" s="18"/>
      <c r="L33" s="18"/>
      <c r="M33" s="18"/>
      <c r="N33" s="18"/>
    </row>
    <row r="34" spans="1:14" ht="15.6" x14ac:dyDescent="0.3">
      <c r="A34" s="19"/>
      <c r="B34" s="152" t="s">
        <v>57</v>
      </c>
      <c r="C34" s="153"/>
      <c r="D34" s="20" t="s">
        <v>58</v>
      </c>
      <c r="E34" s="21" t="s">
        <v>58</v>
      </c>
      <c r="F34" s="21" t="s">
        <v>58</v>
      </c>
      <c r="G34" s="22" t="s">
        <v>58</v>
      </c>
      <c r="H34" s="21" t="s">
        <v>58</v>
      </c>
      <c r="I34" s="21" t="s">
        <v>58</v>
      </c>
      <c r="J34" s="23" t="s">
        <v>58</v>
      </c>
      <c r="K34" s="23" t="s">
        <v>58</v>
      </c>
      <c r="L34" s="24">
        <f>SUM(L33:L33)</f>
        <v>0</v>
      </c>
      <c r="M34" s="25"/>
      <c r="N34" s="25"/>
    </row>
  </sheetData>
  <sheetProtection password="83D2" sheet="1" selectLockedCells="1" autoFilter="0"/>
  <mergeCells count="43">
    <mergeCell ref="B32:C32"/>
    <mergeCell ref="B33:C33"/>
    <mergeCell ref="B34:C34"/>
    <mergeCell ref="K29:K31"/>
    <mergeCell ref="L29:L31"/>
    <mergeCell ref="M29:M31"/>
    <mergeCell ref="E29:H29"/>
    <mergeCell ref="I29:I31"/>
    <mergeCell ref="J29:J31"/>
    <mergeCell ref="N29:N31"/>
    <mergeCell ref="E30:E31"/>
    <mergeCell ref="F30:H30"/>
    <mergeCell ref="B21:C21"/>
    <mergeCell ref="B22:C22"/>
    <mergeCell ref="A25:B25"/>
    <mergeCell ref="A28:L28"/>
    <mergeCell ref="A29:A31"/>
    <mergeCell ref="B29:C31"/>
    <mergeCell ref="D29:D31"/>
    <mergeCell ref="B20:C20"/>
    <mergeCell ref="K12:K14"/>
    <mergeCell ref="L12:L14"/>
    <mergeCell ref="M12:M14"/>
    <mergeCell ref="N12:N14"/>
    <mergeCell ref="E13:E14"/>
    <mergeCell ref="F13:H13"/>
    <mergeCell ref="J12:J14"/>
    <mergeCell ref="B15:C15"/>
    <mergeCell ref="B16:C16"/>
    <mergeCell ref="B17:C17"/>
    <mergeCell ref="B18:C18"/>
    <mergeCell ref="B19:C19"/>
    <mergeCell ref="A12:A14"/>
    <mergeCell ref="B12:C14"/>
    <mergeCell ref="D12:D14"/>
    <mergeCell ref="E12:H12"/>
    <mergeCell ref="I12:I14"/>
    <mergeCell ref="A11:L11"/>
    <mergeCell ref="A2:D2"/>
    <mergeCell ref="E2:N2"/>
    <mergeCell ref="A4:N4"/>
    <mergeCell ref="A6:N6"/>
    <mergeCell ref="A8:B8"/>
  </mergeCells>
  <pageMargins left="0.7" right="0.7" top="0.75" bottom="0.75" header="0.3" footer="0.3"/>
  <ignoredErrors>
    <ignoredError sqref="C25:G25 C8:G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opLeftCell="A37" zoomScale="71" zoomScaleNormal="71" workbookViewId="0">
      <selection activeCell="H53" sqref="H53"/>
    </sheetView>
  </sheetViews>
  <sheetFormatPr defaultColWidth="9.109375" defaultRowHeight="13.8" x14ac:dyDescent="0.25"/>
  <cols>
    <col min="1" max="1" width="5.33203125" style="9" customWidth="1"/>
    <col min="2" max="2" width="14.44140625" style="9" customWidth="1"/>
    <col min="3" max="3" width="16.109375" style="9" customWidth="1"/>
    <col min="4" max="4" width="12.44140625" style="9" customWidth="1"/>
    <col min="5" max="5" width="15.6640625" style="9" customWidth="1"/>
    <col min="6" max="6" width="15.109375" style="9" customWidth="1"/>
    <col min="7" max="7" width="16.44140625" style="9" customWidth="1"/>
    <col min="8" max="8" width="15.44140625" style="9" customWidth="1"/>
    <col min="9" max="9" width="15.33203125" style="9" customWidth="1"/>
    <col min="10" max="10" width="13.77734375" style="9" customWidth="1"/>
    <col min="11" max="11" width="11.33203125" style="9" customWidth="1"/>
    <col min="12" max="12" width="11" style="9" customWidth="1"/>
    <col min="13" max="13" width="11.44140625" style="9" customWidth="1"/>
    <col min="14" max="16384" width="9.109375" style="9"/>
  </cols>
  <sheetData>
    <row r="1" spans="1:14" ht="27.75" customHeight="1" x14ac:dyDescent="0.3">
      <c r="A1" s="146" t="s">
        <v>62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1:14" s="11" customFormat="1" ht="16.95" customHeight="1" x14ac:dyDescent="0.3">
      <c r="A3" s="112"/>
      <c r="B3" s="113" t="s">
        <v>9</v>
      </c>
      <c r="C3" s="118" t="s">
        <v>10</v>
      </c>
      <c r="D3" s="119" t="s">
        <v>221</v>
      </c>
      <c r="E3" s="119" t="s">
        <v>222</v>
      </c>
      <c r="F3" s="119" t="s">
        <v>63</v>
      </c>
      <c r="G3" s="119" t="s">
        <v>64</v>
      </c>
      <c r="H3" s="26"/>
      <c r="I3" s="26"/>
      <c r="J3" s="26"/>
      <c r="K3" s="26"/>
      <c r="L3" s="26"/>
      <c r="M3" s="26"/>
      <c r="N3" s="26"/>
    </row>
    <row r="4" spans="1:14" x14ac:dyDescent="0.25"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</row>
    <row r="6" spans="1:14" ht="41.4" x14ac:dyDescent="0.25">
      <c r="A6" s="168" t="s">
        <v>20</v>
      </c>
      <c r="B6" s="169"/>
      <c r="C6" s="169"/>
      <c r="D6" s="169"/>
      <c r="E6" s="169"/>
      <c r="F6" s="169"/>
      <c r="G6" s="169"/>
      <c r="H6" s="170"/>
      <c r="I6" s="12" t="s">
        <v>21</v>
      </c>
      <c r="J6" s="12" t="s">
        <v>22</v>
      </c>
    </row>
    <row r="7" spans="1:14" ht="69" x14ac:dyDescent="0.25">
      <c r="A7" s="12" t="s">
        <v>23</v>
      </c>
      <c r="B7" s="171" t="s">
        <v>65</v>
      </c>
      <c r="C7" s="169"/>
      <c r="D7" s="170"/>
      <c r="E7" s="5" t="s">
        <v>66</v>
      </c>
      <c r="F7" s="5" t="s">
        <v>67</v>
      </c>
      <c r="G7" s="5" t="s">
        <v>68</v>
      </c>
      <c r="H7" s="5" t="s">
        <v>69</v>
      </c>
      <c r="I7" s="5" t="s">
        <v>69</v>
      </c>
      <c r="J7" s="5" t="s">
        <v>69</v>
      </c>
    </row>
    <row r="8" spans="1:14" x14ac:dyDescent="0.25">
      <c r="A8" s="14">
        <v>1</v>
      </c>
      <c r="B8" s="148" t="s">
        <v>37</v>
      </c>
      <c r="C8" s="172"/>
      <c r="D8" s="149"/>
      <c r="E8" s="126" t="s">
        <v>38</v>
      </c>
      <c r="F8" s="126" t="s">
        <v>39</v>
      </c>
      <c r="G8" s="126" t="s">
        <v>40</v>
      </c>
      <c r="H8" s="126" t="s">
        <v>41</v>
      </c>
      <c r="I8" s="126" t="s">
        <v>42</v>
      </c>
      <c r="J8" s="127" t="s">
        <v>43</v>
      </c>
    </row>
    <row r="9" spans="1:14" ht="15.6" customHeight="1" x14ac:dyDescent="0.25">
      <c r="A9" s="28" t="s">
        <v>45</v>
      </c>
      <c r="B9" s="162" t="s">
        <v>70</v>
      </c>
      <c r="C9" s="163"/>
      <c r="D9" s="164"/>
      <c r="E9" s="29"/>
      <c r="F9" s="29"/>
      <c r="G9" s="30"/>
      <c r="H9" s="30"/>
      <c r="I9" s="30"/>
      <c r="J9" s="30"/>
    </row>
    <row r="10" spans="1:14" ht="15.6" x14ac:dyDescent="0.3">
      <c r="A10" s="31"/>
      <c r="B10" s="165" t="s">
        <v>57</v>
      </c>
      <c r="C10" s="166"/>
      <c r="D10" s="167"/>
      <c r="E10" s="32" t="s">
        <v>58</v>
      </c>
      <c r="F10" s="32" t="s">
        <v>58</v>
      </c>
      <c r="G10" s="32" t="s">
        <v>58</v>
      </c>
      <c r="H10" s="33">
        <f>SUM(H9:H9)</f>
        <v>0</v>
      </c>
      <c r="I10" s="34"/>
      <c r="J10" s="34"/>
    </row>
    <row r="11" spans="1:14" ht="15.6" x14ac:dyDescent="0.3">
      <c r="A11" s="11"/>
      <c r="B11" s="83"/>
      <c r="C11" s="93"/>
      <c r="D11" s="84"/>
      <c r="E11" s="94"/>
      <c r="F11" s="94"/>
      <c r="G11" s="94"/>
      <c r="H11" s="86"/>
      <c r="I11" s="95"/>
      <c r="J11" s="95"/>
    </row>
    <row r="12" spans="1:14" s="11" customFormat="1" ht="16.95" customHeight="1" x14ac:dyDescent="0.3">
      <c r="A12" s="112"/>
      <c r="B12" s="113" t="s">
        <v>9</v>
      </c>
      <c r="C12" s="118" t="s">
        <v>10</v>
      </c>
      <c r="D12" s="119" t="s">
        <v>221</v>
      </c>
      <c r="E12" s="119" t="s">
        <v>222</v>
      </c>
      <c r="F12" s="119" t="s">
        <v>63</v>
      </c>
      <c r="G12" s="119" t="s">
        <v>71</v>
      </c>
      <c r="H12" s="26"/>
      <c r="I12" s="26"/>
      <c r="J12" s="26"/>
      <c r="K12" s="26"/>
      <c r="L12" s="26"/>
      <c r="M12" s="26"/>
      <c r="N12" s="26"/>
    </row>
    <row r="13" spans="1:14" x14ac:dyDescent="0.25">
      <c r="C13" s="27" t="s">
        <v>15</v>
      </c>
      <c r="D13" s="27" t="s">
        <v>16</v>
      </c>
      <c r="E13" s="27" t="s">
        <v>17</v>
      </c>
      <c r="F13" s="27" t="s">
        <v>18</v>
      </c>
      <c r="G13" s="27" t="s">
        <v>19</v>
      </c>
    </row>
    <row r="15" spans="1:14" ht="41.4" x14ac:dyDescent="0.25">
      <c r="A15" s="168" t="s">
        <v>20</v>
      </c>
      <c r="B15" s="169"/>
      <c r="C15" s="169"/>
      <c r="D15" s="169"/>
      <c r="E15" s="169"/>
      <c r="F15" s="169"/>
      <c r="G15" s="169"/>
      <c r="H15" s="170"/>
      <c r="I15" s="12" t="s">
        <v>21</v>
      </c>
      <c r="J15" s="12" t="s">
        <v>22</v>
      </c>
    </row>
    <row r="16" spans="1:14" ht="69" x14ac:dyDescent="0.25">
      <c r="A16" s="12" t="s">
        <v>23</v>
      </c>
      <c r="B16" s="171" t="s">
        <v>65</v>
      </c>
      <c r="C16" s="169"/>
      <c r="D16" s="170"/>
      <c r="E16" s="5" t="s">
        <v>66</v>
      </c>
      <c r="F16" s="5" t="s">
        <v>67</v>
      </c>
      <c r="G16" s="5" t="s">
        <v>68</v>
      </c>
      <c r="H16" s="5" t="s">
        <v>69</v>
      </c>
      <c r="I16" s="5" t="s">
        <v>69</v>
      </c>
      <c r="J16" s="5" t="s">
        <v>69</v>
      </c>
    </row>
    <row r="17" spans="1:14" x14ac:dyDescent="0.25">
      <c r="A17" s="14">
        <v>1</v>
      </c>
      <c r="B17" s="148" t="s">
        <v>37</v>
      </c>
      <c r="C17" s="172"/>
      <c r="D17" s="149"/>
      <c r="E17" s="126" t="s">
        <v>38</v>
      </c>
      <c r="F17" s="126" t="s">
        <v>39</v>
      </c>
      <c r="G17" s="126" t="s">
        <v>40</v>
      </c>
      <c r="H17" s="126" t="s">
        <v>41</v>
      </c>
      <c r="I17" s="126" t="s">
        <v>42</v>
      </c>
      <c r="J17" s="127" t="s">
        <v>43</v>
      </c>
    </row>
    <row r="18" spans="1:14" ht="15.6" customHeight="1" x14ac:dyDescent="0.25">
      <c r="A18" s="28" t="s">
        <v>45</v>
      </c>
      <c r="B18" s="162"/>
      <c r="C18" s="163"/>
      <c r="D18" s="164"/>
      <c r="E18" s="29"/>
      <c r="F18" s="29"/>
      <c r="G18" s="30"/>
      <c r="H18" s="30"/>
      <c r="I18" s="30"/>
      <c r="J18" s="30"/>
    </row>
    <row r="19" spans="1:14" ht="15.6" x14ac:dyDescent="0.3">
      <c r="A19" s="31"/>
      <c r="B19" s="165" t="s">
        <v>57</v>
      </c>
      <c r="C19" s="166"/>
      <c r="D19" s="167"/>
      <c r="E19" s="32" t="s">
        <v>58</v>
      </c>
      <c r="F19" s="32" t="s">
        <v>58</v>
      </c>
      <c r="G19" s="32" t="s">
        <v>58</v>
      </c>
      <c r="H19" s="33">
        <f>SUM(H18:H18)</f>
        <v>0</v>
      </c>
      <c r="I19" s="34"/>
      <c r="J19" s="34"/>
    </row>
    <row r="20" spans="1:14" ht="15.6" x14ac:dyDescent="0.3">
      <c r="A20" s="11"/>
      <c r="B20" s="83"/>
      <c r="C20" s="93"/>
      <c r="D20" s="84"/>
      <c r="E20" s="94"/>
      <c r="F20" s="94"/>
      <c r="G20" s="94"/>
      <c r="H20" s="86"/>
      <c r="I20" s="95"/>
      <c r="J20" s="95"/>
    </row>
    <row r="21" spans="1:14" ht="21.75" customHeight="1" x14ac:dyDescent="0.25">
      <c r="A21" s="146" t="s">
        <v>72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4" ht="15.6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4" s="11" customFormat="1" ht="16.95" customHeight="1" x14ac:dyDescent="0.3">
      <c r="A23" s="112"/>
      <c r="B23" s="113" t="s">
        <v>9</v>
      </c>
      <c r="C23" s="118" t="s">
        <v>73</v>
      </c>
      <c r="D23" s="119" t="s">
        <v>74</v>
      </c>
      <c r="E23" s="119" t="s">
        <v>222</v>
      </c>
      <c r="F23" s="119" t="s">
        <v>63</v>
      </c>
      <c r="G23" s="119" t="s">
        <v>59</v>
      </c>
      <c r="H23" s="26"/>
      <c r="I23" s="26"/>
      <c r="J23" s="26"/>
      <c r="K23" s="26"/>
      <c r="L23" s="26"/>
      <c r="M23" s="26"/>
      <c r="N23" s="26"/>
    </row>
    <row r="24" spans="1:14" x14ac:dyDescent="0.25">
      <c r="C24" s="27" t="s">
        <v>15</v>
      </c>
      <c r="D24" s="27" t="s">
        <v>16</v>
      </c>
      <c r="E24" s="27" t="s">
        <v>17</v>
      </c>
      <c r="F24" s="27" t="s">
        <v>18</v>
      </c>
      <c r="G24" s="27" t="s">
        <v>19</v>
      </c>
    </row>
    <row r="26" spans="1:14" ht="41.4" x14ac:dyDescent="0.25">
      <c r="A26" s="168" t="s">
        <v>20</v>
      </c>
      <c r="B26" s="169"/>
      <c r="C26" s="169"/>
      <c r="D26" s="169"/>
      <c r="E26" s="169"/>
      <c r="F26" s="169"/>
      <c r="G26" s="169"/>
      <c r="H26" s="170"/>
      <c r="I26" s="12" t="s">
        <v>21</v>
      </c>
      <c r="J26" s="12" t="s">
        <v>22</v>
      </c>
    </row>
    <row r="27" spans="1:14" ht="55.2" x14ac:dyDescent="0.25">
      <c r="A27" s="12" t="s">
        <v>23</v>
      </c>
      <c r="B27" s="171" t="s">
        <v>65</v>
      </c>
      <c r="C27" s="169"/>
      <c r="D27" s="170"/>
      <c r="E27" s="5" t="s">
        <v>75</v>
      </c>
      <c r="F27" s="5" t="s">
        <v>76</v>
      </c>
      <c r="G27" s="5" t="s">
        <v>77</v>
      </c>
      <c r="H27" s="5" t="s">
        <v>69</v>
      </c>
      <c r="I27" s="5" t="s">
        <v>69</v>
      </c>
      <c r="J27" s="5" t="s">
        <v>69</v>
      </c>
    </row>
    <row r="28" spans="1:14" x14ac:dyDescent="0.25">
      <c r="A28" s="14">
        <v>1</v>
      </c>
      <c r="B28" s="148" t="s">
        <v>37</v>
      </c>
      <c r="C28" s="172"/>
      <c r="D28" s="149"/>
      <c r="E28" s="126" t="s">
        <v>38</v>
      </c>
      <c r="F28" s="126" t="s">
        <v>39</v>
      </c>
      <c r="G28" s="126" t="s">
        <v>40</v>
      </c>
      <c r="H28" s="126" t="s">
        <v>41</v>
      </c>
      <c r="I28" s="126" t="s">
        <v>42</v>
      </c>
      <c r="J28" s="127" t="s">
        <v>43</v>
      </c>
    </row>
    <row r="29" spans="1:14" ht="15.6" x14ac:dyDescent="0.25">
      <c r="A29" s="28" t="s">
        <v>45</v>
      </c>
      <c r="B29" s="180" t="s">
        <v>78</v>
      </c>
      <c r="C29" s="181"/>
      <c r="D29" s="182"/>
      <c r="E29" s="29"/>
      <c r="F29" s="29"/>
      <c r="G29" s="30"/>
      <c r="H29" s="30"/>
      <c r="I29" s="30"/>
      <c r="J29" s="30"/>
    </row>
    <row r="30" spans="1:14" ht="15.6" x14ac:dyDescent="0.3">
      <c r="A30" s="31"/>
      <c r="B30" s="165" t="s">
        <v>57</v>
      </c>
      <c r="C30" s="166"/>
      <c r="D30" s="167"/>
      <c r="E30" s="32" t="s">
        <v>58</v>
      </c>
      <c r="F30" s="32" t="s">
        <v>58</v>
      </c>
      <c r="G30" s="32" t="s">
        <v>58</v>
      </c>
      <c r="H30" s="33">
        <f>SUM(H29:H29)</f>
        <v>0</v>
      </c>
      <c r="I30" s="34"/>
      <c r="J30" s="34"/>
    </row>
    <row r="32" spans="1:14" ht="47.25" customHeight="1" x14ac:dyDescent="0.3">
      <c r="A32" s="146" t="s">
        <v>79</v>
      </c>
      <c r="B32" s="145"/>
      <c r="C32" s="145"/>
      <c r="D32" s="145"/>
      <c r="E32" s="145"/>
      <c r="F32" s="145"/>
      <c r="G32" s="145"/>
      <c r="H32" s="145"/>
      <c r="I32" s="145"/>
      <c r="J32" s="145"/>
    </row>
    <row r="34" spans="1:14" s="11" customFormat="1" ht="16.95" customHeight="1" x14ac:dyDescent="0.3">
      <c r="A34" s="112"/>
      <c r="B34" s="113" t="s">
        <v>9</v>
      </c>
      <c r="C34" s="118" t="s">
        <v>10</v>
      </c>
      <c r="D34" s="119" t="s">
        <v>221</v>
      </c>
      <c r="E34" s="119" t="s">
        <v>222</v>
      </c>
      <c r="F34" s="119" t="s">
        <v>80</v>
      </c>
      <c r="G34" s="119" t="s">
        <v>81</v>
      </c>
      <c r="H34" s="26"/>
      <c r="I34" s="26"/>
      <c r="J34" s="26"/>
      <c r="K34" s="26"/>
      <c r="L34" s="26"/>
      <c r="M34" s="26"/>
      <c r="N34" s="26"/>
    </row>
    <row r="35" spans="1:14" x14ac:dyDescent="0.25">
      <c r="C35" s="27" t="s">
        <v>15</v>
      </c>
      <c r="D35" s="27" t="s">
        <v>16</v>
      </c>
      <c r="E35" s="27" t="s">
        <v>17</v>
      </c>
      <c r="F35" s="27" t="s">
        <v>18</v>
      </c>
      <c r="G35" s="27" t="s">
        <v>19</v>
      </c>
    </row>
    <row r="37" spans="1:14" ht="41.4" x14ac:dyDescent="0.25">
      <c r="A37" s="168" t="s">
        <v>20</v>
      </c>
      <c r="B37" s="169"/>
      <c r="C37" s="169"/>
      <c r="D37" s="169"/>
      <c r="E37" s="169"/>
      <c r="F37" s="169"/>
      <c r="G37" s="170"/>
      <c r="H37" s="35"/>
      <c r="I37" s="12" t="s">
        <v>21</v>
      </c>
      <c r="J37" s="12" t="s">
        <v>22</v>
      </c>
    </row>
    <row r="38" spans="1:14" ht="55.2" x14ac:dyDescent="0.25">
      <c r="A38" s="12" t="s">
        <v>23</v>
      </c>
      <c r="B38" s="171" t="s">
        <v>82</v>
      </c>
      <c r="C38" s="169"/>
      <c r="D38" s="169"/>
      <c r="E38" s="169"/>
      <c r="F38" s="170"/>
      <c r="G38" s="5" t="s">
        <v>83</v>
      </c>
      <c r="H38" s="6" t="s">
        <v>84</v>
      </c>
      <c r="I38" s="6" t="s">
        <v>84</v>
      </c>
      <c r="J38" s="6" t="s">
        <v>84</v>
      </c>
    </row>
    <row r="39" spans="1:14" x14ac:dyDescent="0.25">
      <c r="A39" s="36">
        <v>1</v>
      </c>
      <c r="B39" s="173" t="s">
        <v>37</v>
      </c>
      <c r="C39" s="169"/>
      <c r="D39" s="169"/>
      <c r="E39" s="169"/>
      <c r="F39" s="170"/>
      <c r="G39" s="8" t="s">
        <v>38</v>
      </c>
      <c r="H39" s="8" t="s">
        <v>39</v>
      </c>
      <c r="I39" s="37">
        <v>5</v>
      </c>
      <c r="J39" s="37">
        <v>6</v>
      </c>
    </row>
    <row r="40" spans="1:14" ht="30.6" customHeight="1" x14ac:dyDescent="0.25">
      <c r="A40" s="174">
        <v>1</v>
      </c>
      <c r="B40" s="176" t="s">
        <v>85</v>
      </c>
      <c r="C40" s="177"/>
      <c r="D40" s="178"/>
      <c r="E40" s="178"/>
      <c r="F40" s="179"/>
      <c r="G40" s="38"/>
      <c r="H40" s="39"/>
      <c r="I40" s="39"/>
      <c r="J40" s="39"/>
    </row>
    <row r="41" spans="1:14" ht="15.6" x14ac:dyDescent="0.25">
      <c r="A41" s="175"/>
      <c r="B41" s="176" t="s">
        <v>33</v>
      </c>
      <c r="C41" s="177"/>
      <c r="D41" s="178"/>
      <c r="E41" s="178"/>
      <c r="F41" s="179"/>
      <c r="G41" s="40"/>
      <c r="H41" s="38"/>
      <c r="I41" s="39"/>
      <c r="J41" s="39"/>
    </row>
    <row r="42" spans="1:14" ht="15.6" x14ac:dyDescent="0.25">
      <c r="A42" s="41" t="s">
        <v>86</v>
      </c>
      <c r="B42" s="176" t="s">
        <v>87</v>
      </c>
      <c r="C42" s="186"/>
      <c r="D42" s="187"/>
      <c r="E42" s="187"/>
      <c r="F42" s="188"/>
      <c r="G42" s="39">
        <f>'ВД п.1.1'!L22+'ВД п.1.1'!L34</f>
        <v>0</v>
      </c>
      <c r="H42" s="39">
        <f>G42/100*22</f>
        <v>0</v>
      </c>
      <c r="I42" s="39"/>
      <c r="J42" s="39"/>
    </row>
    <row r="43" spans="1:14" ht="15.6" x14ac:dyDescent="0.25">
      <c r="A43" s="4" t="s">
        <v>88</v>
      </c>
      <c r="B43" s="176" t="s">
        <v>89</v>
      </c>
      <c r="C43" s="177"/>
      <c r="D43" s="187"/>
      <c r="E43" s="187"/>
      <c r="F43" s="188"/>
      <c r="G43" s="39"/>
      <c r="H43" s="39"/>
      <c r="I43" s="39"/>
      <c r="J43" s="39"/>
    </row>
    <row r="44" spans="1:14" ht="33" customHeight="1" x14ac:dyDescent="0.25">
      <c r="A44" s="41" t="s">
        <v>90</v>
      </c>
      <c r="B44" s="189" t="s">
        <v>91</v>
      </c>
      <c r="C44" s="177"/>
      <c r="D44" s="178"/>
      <c r="E44" s="178"/>
      <c r="F44" s="179"/>
      <c r="G44" s="39"/>
      <c r="H44" s="39"/>
      <c r="I44" s="39"/>
      <c r="J44" s="39"/>
    </row>
    <row r="45" spans="1:14" ht="39" customHeight="1" x14ac:dyDescent="0.25">
      <c r="A45" s="249" t="s">
        <v>37</v>
      </c>
      <c r="B45" s="250" t="s">
        <v>92</v>
      </c>
      <c r="C45" s="251"/>
      <c r="D45" s="251"/>
      <c r="E45" s="251"/>
      <c r="F45" s="252"/>
      <c r="G45" s="38"/>
      <c r="H45" s="39"/>
      <c r="I45" s="39"/>
      <c r="J45" s="39"/>
    </row>
    <row r="46" spans="1:14" ht="15.6" x14ac:dyDescent="0.25">
      <c r="A46" s="147"/>
      <c r="B46" s="253" t="s">
        <v>33</v>
      </c>
      <c r="C46" s="254"/>
      <c r="D46" s="254"/>
      <c r="E46" s="254"/>
      <c r="F46" s="255"/>
      <c r="G46" s="40"/>
      <c r="H46" s="38"/>
      <c r="I46" s="39"/>
      <c r="J46" s="39"/>
    </row>
    <row r="47" spans="1:14" ht="39" customHeight="1" x14ac:dyDescent="0.25">
      <c r="A47" s="41" t="s">
        <v>93</v>
      </c>
      <c r="B47" s="176" t="s">
        <v>94</v>
      </c>
      <c r="C47" s="187"/>
      <c r="D47" s="187"/>
      <c r="E47" s="187"/>
      <c r="F47" s="188"/>
      <c r="G47" s="39">
        <f>G42</f>
        <v>0</v>
      </c>
      <c r="H47" s="39">
        <f>G47/100*2.9</f>
        <v>0</v>
      </c>
      <c r="I47" s="39"/>
      <c r="J47" s="39"/>
    </row>
    <row r="48" spans="1:14" ht="27.75" customHeight="1" x14ac:dyDescent="0.25">
      <c r="A48" s="4" t="s">
        <v>95</v>
      </c>
      <c r="B48" s="176" t="s">
        <v>96</v>
      </c>
      <c r="C48" s="178"/>
      <c r="D48" s="178"/>
      <c r="E48" s="178"/>
      <c r="F48" s="179"/>
      <c r="G48" s="39"/>
      <c r="H48" s="39"/>
      <c r="I48" s="39"/>
      <c r="J48" s="39"/>
    </row>
    <row r="49" spans="1:14" ht="33.75" customHeight="1" x14ac:dyDescent="0.25">
      <c r="A49" s="4" t="s">
        <v>97</v>
      </c>
      <c r="B49" s="176" t="s">
        <v>98</v>
      </c>
      <c r="C49" s="178"/>
      <c r="D49" s="178"/>
      <c r="E49" s="178"/>
      <c r="F49" s="179"/>
      <c r="G49" s="40">
        <f>G42</f>
        <v>0</v>
      </c>
      <c r="H49" s="38">
        <f>G49/100*0.2</f>
        <v>0</v>
      </c>
      <c r="I49" s="39"/>
      <c r="J49" s="39"/>
    </row>
    <row r="50" spans="1:14" ht="40.200000000000003" customHeight="1" x14ac:dyDescent="0.25">
      <c r="A50" s="4" t="s">
        <v>99</v>
      </c>
      <c r="B50" s="176" t="s">
        <v>100</v>
      </c>
      <c r="C50" s="178"/>
      <c r="D50" s="178"/>
      <c r="E50" s="178"/>
      <c r="F50" s="179"/>
      <c r="G50" s="39"/>
      <c r="H50" s="39"/>
      <c r="I50" s="39"/>
      <c r="J50" s="39"/>
    </row>
    <row r="51" spans="1:14" ht="45.6" customHeight="1" x14ac:dyDescent="0.25">
      <c r="A51" s="42" t="s">
        <v>101</v>
      </c>
      <c r="B51" s="176" t="s">
        <v>102</v>
      </c>
      <c r="C51" s="178"/>
      <c r="D51" s="178"/>
      <c r="E51" s="178"/>
      <c r="F51" s="179"/>
      <c r="G51" s="39"/>
      <c r="H51" s="39"/>
      <c r="I51" s="39"/>
      <c r="J51" s="39"/>
    </row>
    <row r="52" spans="1:14" ht="30.75" customHeight="1" x14ac:dyDescent="0.25">
      <c r="A52" s="4" t="s">
        <v>38</v>
      </c>
      <c r="B52" s="176" t="s">
        <v>103</v>
      </c>
      <c r="C52" s="178"/>
      <c r="D52" s="178"/>
      <c r="E52" s="178"/>
      <c r="F52" s="179"/>
      <c r="G52" s="40">
        <f>G42</f>
        <v>0</v>
      </c>
      <c r="H52" s="38">
        <f>G52/100*5.1</f>
        <v>0</v>
      </c>
      <c r="I52" s="39"/>
      <c r="J52" s="39"/>
    </row>
    <row r="53" spans="1:14" ht="15.6" x14ac:dyDescent="0.25">
      <c r="A53" s="43"/>
      <c r="B53" s="165" t="s">
        <v>57</v>
      </c>
      <c r="C53" s="195"/>
      <c r="D53" s="195"/>
      <c r="E53" s="195"/>
      <c r="F53" s="167"/>
      <c r="G53" s="44" t="s">
        <v>104</v>
      </c>
      <c r="H53" s="45"/>
      <c r="I53" s="45"/>
      <c r="J53" s="45"/>
    </row>
    <row r="54" spans="1:14" ht="15.6" x14ac:dyDescent="0.25">
      <c r="A54" s="91"/>
      <c r="B54" s="83"/>
      <c r="C54" s="84"/>
      <c r="D54" s="84"/>
      <c r="E54" s="84"/>
      <c r="F54" s="84"/>
      <c r="G54" s="55"/>
      <c r="H54" s="92"/>
      <c r="I54" s="92"/>
      <c r="J54" s="92"/>
    </row>
    <row r="55" spans="1:14" ht="42.75" customHeight="1" x14ac:dyDescent="0.25">
      <c r="A55" s="183" t="s">
        <v>105</v>
      </c>
      <c r="B55" s="184"/>
      <c r="C55" s="184"/>
      <c r="D55" s="184"/>
      <c r="E55" s="184"/>
      <c r="F55" s="184"/>
      <c r="G55" s="184"/>
      <c r="H55" s="184"/>
      <c r="I55" s="184"/>
      <c r="J55" s="184"/>
    </row>
    <row r="57" spans="1:14" ht="15.6" x14ac:dyDescent="0.3">
      <c r="A57" s="143" t="s">
        <v>106</v>
      </c>
      <c r="B57" s="144"/>
      <c r="C57" s="144"/>
      <c r="D57" s="144"/>
      <c r="E57" s="144"/>
      <c r="F57" s="144"/>
      <c r="G57" s="144"/>
      <c r="H57" s="144"/>
      <c r="I57" s="144"/>
      <c r="J57" s="144"/>
    </row>
    <row r="58" spans="1:14" ht="15.6" x14ac:dyDescent="0.3">
      <c r="A58" s="10"/>
      <c r="B58" s="46"/>
      <c r="C58" s="46"/>
      <c r="D58" s="46"/>
      <c r="E58" s="46"/>
      <c r="F58" s="46"/>
      <c r="G58" s="46"/>
      <c r="H58" s="46"/>
      <c r="I58" s="46"/>
      <c r="J58" s="46"/>
    </row>
    <row r="59" spans="1:14" s="11" customFormat="1" ht="16.95" customHeight="1" x14ac:dyDescent="0.3">
      <c r="A59" s="112"/>
      <c r="B59" s="113" t="s">
        <v>9</v>
      </c>
      <c r="C59" s="118" t="s">
        <v>10</v>
      </c>
      <c r="D59" s="119" t="s">
        <v>221</v>
      </c>
      <c r="E59" s="119" t="s">
        <v>222</v>
      </c>
      <c r="F59" s="119"/>
      <c r="G59" s="119"/>
      <c r="H59" s="26"/>
      <c r="I59" s="26"/>
      <c r="J59" s="26"/>
      <c r="K59" s="26"/>
      <c r="L59" s="26"/>
      <c r="M59" s="26"/>
      <c r="N59" s="26"/>
    </row>
    <row r="60" spans="1:14" x14ac:dyDescent="0.25">
      <c r="C60" s="27" t="s">
        <v>15</v>
      </c>
      <c r="D60" s="27" t="s">
        <v>16</v>
      </c>
      <c r="E60" s="27" t="s">
        <v>17</v>
      </c>
      <c r="F60" s="27" t="s">
        <v>18</v>
      </c>
      <c r="G60" s="27" t="s">
        <v>19</v>
      </c>
    </row>
    <row r="62" spans="1:14" ht="38.25" customHeight="1" x14ac:dyDescent="0.25">
      <c r="A62" s="168" t="s">
        <v>20</v>
      </c>
      <c r="B62" s="169"/>
      <c r="C62" s="169"/>
      <c r="D62" s="169"/>
      <c r="E62" s="169"/>
      <c r="F62" s="169"/>
      <c r="G62" s="169"/>
      <c r="H62" s="170"/>
      <c r="I62" s="12" t="s">
        <v>21</v>
      </c>
      <c r="J62" s="12" t="s">
        <v>22</v>
      </c>
    </row>
    <row r="63" spans="1:14" ht="59.25" customHeight="1" x14ac:dyDescent="0.25">
      <c r="A63" s="12" t="s">
        <v>23</v>
      </c>
      <c r="B63" s="171" t="s">
        <v>107</v>
      </c>
      <c r="C63" s="185"/>
      <c r="D63" s="185"/>
      <c r="E63" s="170"/>
      <c r="F63" s="5" t="s">
        <v>108</v>
      </c>
      <c r="G63" s="5" t="s">
        <v>109</v>
      </c>
      <c r="H63" s="6" t="s">
        <v>84</v>
      </c>
      <c r="I63" s="6" t="s">
        <v>84</v>
      </c>
      <c r="J63" s="6" t="s">
        <v>84</v>
      </c>
    </row>
    <row r="64" spans="1:14" x14ac:dyDescent="0.25">
      <c r="A64" s="14">
        <v>1</v>
      </c>
      <c r="B64" s="148" t="s">
        <v>37</v>
      </c>
      <c r="C64" s="172"/>
      <c r="D64" s="172"/>
      <c r="E64" s="149"/>
      <c r="F64" s="126" t="s">
        <v>38</v>
      </c>
      <c r="G64" s="126" t="s">
        <v>39</v>
      </c>
      <c r="H64" s="126" t="s">
        <v>40</v>
      </c>
      <c r="I64" s="127" t="s">
        <v>41</v>
      </c>
      <c r="J64" s="14">
        <v>7</v>
      </c>
    </row>
    <row r="65" spans="1:14" ht="15.6" x14ac:dyDescent="0.3">
      <c r="A65" s="37" t="s">
        <v>45</v>
      </c>
      <c r="B65" s="196"/>
      <c r="C65" s="197"/>
      <c r="D65" s="197"/>
      <c r="E65" s="198"/>
      <c r="F65" s="47"/>
      <c r="G65" s="47"/>
      <c r="H65" s="48"/>
      <c r="I65" s="48"/>
      <c r="J65" s="48"/>
    </row>
    <row r="66" spans="1:14" ht="15.6" x14ac:dyDescent="0.3">
      <c r="A66" s="37" t="s">
        <v>47</v>
      </c>
      <c r="B66" s="196"/>
      <c r="C66" s="197"/>
      <c r="D66" s="197"/>
      <c r="E66" s="198"/>
      <c r="F66" s="47"/>
      <c r="G66" s="47"/>
      <c r="H66" s="48"/>
      <c r="I66" s="48"/>
      <c r="J66" s="48"/>
    </row>
    <row r="67" spans="1:14" ht="15.6" x14ac:dyDescent="0.3">
      <c r="A67" s="19"/>
      <c r="B67" s="165" t="s">
        <v>57</v>
      </c>
      <c r="C67" s="195"/>
      <c r="D67" s="195"/>
      <c r="E67" s="195"/>
      <c r="F67" s="167"/>
      <c r="G67" s="44" t="s">
        <v>104</v>
      </c>
      <c r="H67" s="49">
        <f>SUM(H65:H66)</f>
        <v>0</v>
      </c>
      <c r="I67" s="50">
        <f>SUM(I65:I66)</f>
        <v>0</v>
      </c>
      <c r="J67" s="50">
        <f>SUM(J65:J66)</f>
        <v>0</v>
      </c>
    </row>
    <row r="69" spans="1:14" ht="15.6" x14ac:dyDescent="0.3">
      <c r="A69" s="199" t="s">
        <v>110</v>
      </c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4" ht="15.6" x14ac:dyDescent="0.3">
      <c r="A70" s="7"/>
      <c r="B70" s="11"/>
      <c r="C70" s="11"/>
      <c r="D70" s="11"/>
      <c r="E70" s="11"/>
      <c r="F70" s="11"/>
      <c r="G70" s="11"/>
      <c r="H70" s="11"/>
      <c r="I70" s="11"/>
      <c r="J70" s="11"/>
    </row>
    <row r="71" spans="1:14" s="11" customFormat="1" ht="16.95" customHeight="1" x14ac:dyDescent="0.3">
      <c r="A71" s="112"/>
      <c r="B71" s="113" t="s">
        <v>9</v>
      </c>
      <c r="C71" s="118" t="s">
        <v>10</v>
      </c>
      <c r="D71" s="119" t="s">
        <v>221</v>
      </c>
      <c r="E71" s="119" t="s">
        <v>222</v>
      </c>
      <c r="F71" s="119"/>
      <c r="G71" s="119"/>
      <c r="H71" s="26"/>
      <c r="I71" s="26"/>
      <c r="J71" s="26"/>
      <c r="K71" s="26"/>
      <c r="L71" s="26"/>
      <c r="M71" s="26"/>
      <c r="N71" s="26"/>
    </row>
    <row r="72" spans="1:14" x14ac:dyDescent="0.25">
      <c r="C72" s="27" t="s">
        <v>15</v>
      </c>
      <c r="D72" s="27" t="s">
        <v>16</v>
      </c>
      <c r="E72" s="27" t="s">
        <v>17</v>
      </c>
      <c r="F72" s="27" t="s">
        <v>18</v>
      </c>
      <c r="G72" s="27" t="s">
        <v>19</v>
      </c>
    </row>
    <row r="74" spans="1:14" ht="41.4" x14ac:dyDescent="0.25">
      <c r="A74" s="168" t="s">
        <v>20</v>
      </c>
      <c r="B74" s="169"/>
      <c r="C74" s="169"/>
      <c r="D74" s="169"/>
      <c r="E74" s="169"/>
      <c r="F74" s="169"/>
      <c r="G74" s="170"/>
      <c r="H74" s="35"/>
      <c r="I74" s="12" t="s">
        <v>21</v>
      </c>
      <c r="J74" s="12" t="s">
        <v>22</v>
      </c>
    </row>
    <row r="75" spans="1:14" ht="82.8" x14ac:dyDescent="0.25">
      <c r="A75" s="12" t="s">
        <v>23</v>
      </c>
      <c r="B75" s="171" t="s">
        <v>113</v>
      </c>
      <c r="C75" s="169"/>
      <c r="D75" s="169"/>
      <c r="E75" s="170"/>
      <c r="F75" s="5" t="s">
        <v>114</v>
      </c>
      <c r="G75" s="5" t="s">
        <v>115</v>
      </c>
      <c r="H75" s="5" t="s">
        <v>116</v>
      </c>
      <c r="I75" s="6" t="s">
        <v>84</v>
      </c>
      <c r="J75" s="6" t="s">
        <v>84</v>
      </c>
    </row>
    <row r="76" spans="1:14" x14ac:dyDescent="0.25">
      <c r="A76" s="14">
        <v>1</v>
      </c>
      <c r="B76" s="148" t="s">
        <v>37</v>
      </c>
      <c r="C76" s="172"/>
      <c r="D76" s="172"/>
      <c r="E76" s="149"/>
      <c r="F76" s="126" t="s">
        <v>38</v>
      </c>
      <c r="G76" s="126" t="s">
        <v>39</v>
      </c>
      <c r="H76" s="126" t="s">
        <v>40</v>
      </c>
      <c r="I76" s="127" t="s">
        <v>41</v>
      </c>
      <c r="J76" s="14">
        <v>7</v>
      </c>
    </row>
    <row r="77" spans="1:14" ht="15.75" customHeight="1" x14ac:dyDescent="0.3">
      <c r="A77" s="28" t="s">
        <v>45</v>
      </c>
      <c r="B77" s="190"/>
      <c r="C77" s="191"/>
      <c r="D77" s="191"/>
      <c r="E77" s="192"/>
      <c r="F77" s="51"/>
      <c r="G77" s="30"/>
      <c r="H77" s="30"/>
      <c r="I77" s="30"/>
      <c r="J77" s="30"/>
    </row>
    <row r="78" spans="1:14" ht="15.75" customHeight="1" x14ac:dyDescent="0.3">
      <c r="A78" s="28" t="s">
        <v>47</v>
      </c>
      <c r="B78" s="190"/>
      <c r="C78" s="193"/>
      <c r="D78" s="193"/>
      <c r="E78" s="194"/>
      <c r="F78" s="51"/>
      <c r="G78" s="30"/>
      <c r="H78" s="30"/>
      <c r="I78" s="30"/>
      <c r="J78" s="30"/>
    </row>
    <row r="79" spans="1:14" ht="15.6" x14ac:dyDescent="0.3">
      <c r="A79" s="31"/>
      <c r="B79" s="165" t="s">
        <v>57</v>
      </c>
      <c r="C79" s="195"/>
      <c r="D79" s="195"/>
      <c r="E79" s="167"/>
      <c r="F79" s="52" t="s">
        <v>58</v>
      </c>
      <c r="G79" s="44" t="s">
        <v>104</v>
      </c>
      <c r="H79" s="44">
        <f>SUM(H77:H78)</f>
        <v>0</v>
      </c>
      <c r="I79" s="53"/>
      <c r="J79" s="53"/>
    </row>
    <row r="80" spans="1:14" ht="15.6" x14ac:dyDescent="0.25">
      <c r="B80" s="1"/>
      <c r="C80" s="54"/>
      <c r="D80" s="54"/>
      <c r="E80" s="54"/>
      <c r="F80" s="2"/>
      <c r="G80" s="55"/>
      <c r="H80" s="55"/>
      <c r="I80" s="55"/>
      <c r="J80" s="55"/>
    </row>
    <row r="81" spans="1:14" ht="15.6" x14ac:dyDescent="0.25">
      <c r="B81" s="1"/>
      <c r="C81" s="54"/>
      <c r="D81" s="54"/>
      <c r="E81" s="54"/>
      <c r="F81" s="2"/>
      <c r="G81" s="55"/>
      <c r="H81" s="55"/>
      <c r="I81" s="55"/>
      <c r="J81" s="55"/>
    </row>
    <row r="82" spans="1:14" ht="15.6" x14ac:dyDescent="0.3">
      <c r="A82" s="199" t="s">
        <v>125</v>
      </c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4" ht="15.6" x14ac:dyDescent="0.3">
      <c r="A83" s="7"/>
      <c r="B83" s="11"/>
      <c r="C83" s="11"/>
      <c r="D83" s="11"/>
      <c r="E83" s="11"/>
      <c r="F83" s="11"/>
      <c r="G83" s="11"/>
      <c r="H83" s="11"/>
      <c r="I83" s="11"/>
      <c r="J83" s="11"/>
    </row>
    <row r="84" spans="1:14" s="11" customFormat="1" ht="16.95" customHeight="1" x14ac:dyDescent="0.3">
      <c r="A84" s="112"/>
      <c r="B84" s="113" t="s">
        <v>9</v>
      </c>
      <c r="C84" s="118" t="s">
        <v>10</v>
      </c>
      <c r="D84" s="119" t="s">
        <v>221</v>
      </c>
      <c r="E84" s="119" t="s">
        <v>222</v>
      </c>
      <c r="F84" s="119"/>
      <c r="G84" s="119"/>
      <c r="H84" s="26"/>
      <c r="I84" s="26"/>
      <c r="J84" s="26"/>
      <c r="K84" s="26"/>
      <c r="L84" s="26"/>
      <c r="M84" s="26"/>
      <c r="N84" s="26"/>
    </row>
    <row r="85" spans="1:14" x14ac:dyDescent="0.25">
      <c r="C85" s="27" t="s">
        <v>15</v>
      </c>
      <c r="D85" s="27" t="s">
        <v>16</v>
      </c>
      <c r="E85" s="27" t="s">
        <v>17</v>
      </c>
      <c r="F85" s="27" t="s">
        <v>18</v>
      </c>
      <c r="G85" s="27" t="s">
        <v>19</v>
      </c>
    </row>
    <row r="87" spans="1:14" ht="41.4" x14ac:dyDescent="0.25">
      <c r="A87" s="168" t="s">
        <v>20</v>
      </c>
      <c r="B87" s="169"/>
      <c r="C87" s="169"/>
      <c r="D87" s="169"/>
      <c r="E87" s="169"/>
      <c r="F87" s="169"/>
      <c r="G87" s="169"/>
      <c r="H87" s="170"/>
      <c r="I87" s="12" t="s">
        <v>21</v>
      </c>
      <c r="J87" s="12" t="s">
        <v>22</v>
      </c>
    </row>
    <row r="88" spans="1:14" ht="41.4" x14ac:dyDescent="0.25">
      <c r="A88" s="12" t="s">
        <v>23</v>
      </c>
      <c r="B88" s="171" t="s">
        <v>107</v>
      </c>
      <c r="C88" s="169"/>
      <c r="D88" s="169"/>
      <c r="E88" s="170"/>
      <c r="F88" s="5" t="s">
        <v>108</v>
      </c>
      <c r="G88" s="5" t="s">
        <v>109</v>
      </c>
      <c r="H88" s="5" t="s">
        <v>126</v>
      </c>
      <c r="I88" s="6" t="s">
        <v>84</v>
      </c>
      <c r="J88" s="6" t="s">
        <v>84</v>
      </c>
    </row>
    <row r="89" spans="1:14" x14ac:dyDescent="0.25">
      <c r="A89" s="14">
        <v>1</v>
      </c>
      <c r="B89" s="148" t="s">
        <v>37</v>
      </c>
      <c r="C89" s="172"/>
      <c r="D89" s="172"/>
      <c r="E89" s="149"/>
      <c r="F89" s="126" t="s">
        <v>38</v>
      </c>
      <c r="G89" s="126" t="s">
        <v>39</v>
      </c>
      <c r="H89" s="126" t="s">
        <v>40</v>
      </c>
      <c r="I89" s="127" t="s">
        <v>41</v>
      </c>
      <c r="J89" s="14">
        <v>7</v>
      </c>
    </row>
    <row r="90" spans="1:14" ht="15.6" x14ac:dyDescent="0.25">
      <c r="A90" s="37" t="s">
        <v>45</v>
      </c>
      <c r="B90" s="219"/>
      <c r="C90" s="220"/>
      <c r="D90" s="220"/>
      <c r="E90" s="221"/>
      <c r="F90" s="56"/>
      <c r="G90" s="57"/>
      <c r="H90" s="57"/>
      <c r="I90" s="58"/>
      <c r="J90" s="30"/>
    </row>
    <row r="91" spans="1:14" ht="15.6" x14ac:dyDescent="0.25">
      <c r="A91" s="37" t="s">
        <v>47</v>
      </c>
      <c r="B91" s="219"/>
      <c r="C91" s="220"/>
      <c r="D91" s="220"/>
      <c r="E91" s="222"/>
      <c r="F91" s="47"/>
      <c r="G91" s="30"/>
      <c r="H91" s="30"/>
      <c r="I91" s="30"/>
      <c r="J91" s="30"/>
    </row>
    <row r="92" spans="1:14" ht="15.6" x14ac:dyDescent="0.25">
      <c r="A92" s="19"/>
      <c r="B92" s="165" t="s">
        <v>57</v>
      </c>
      <c r="C92" s="195"/>
      <c r="D92" s="195"/>
      <c r="E92" s="167"/>
      <c r="F92" s="52" t="s">
        <v>58</v>
      </c>
      <c r="G92" s="52" t="s">
        <v>58</v>
      </c>
      <c r="H92" s="59">
        <f>SUM(H90:H91)</f>
        <v>0</v>
      </c>
      <c r="I92" s="45"/>
      <c r="J92" s="45"/>
    </row>
    <row r="94" spans="1:14" ht="15.6" x14ac:dyDescent="0.3">
      <c r="A94" s="143" t="s">
        <v>127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4" ht="15.6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4" s="11" customFormat="1" ht="16.95" customHeight="1" x14ac:dyDescent="0.3">
      <c r="A96" s="112"/>
      <c r="B96" s="113" t="s">
        <v>9</v>
      </c>
      <c r="C96" s="118" t="s">
        <v>10</v>
      </c>
      <c r="D96" s="119" t="s">
        <v>221</v>
      </c>
      <c r="E96" s="119" t="s">
        <v>222</v>
      </c>
      <c r="F96" s="119" t="s">
        <v>128</v>
      </c>
      <c r="G96" s="119"/>
      <c r="H96" s="26"/>
      <c r="I96" s="26"/>
      <c r="J96" s="26"/>
      <c r="K96" s="26"/>
      <c r="L96" s="26"/>
      <c r="M96" s="26"/>
      <c r="N96" s="26"/>
    </row>
    <row r="97" spans="1:14" x14ac:dyDescent="0.25">
      <c r="C97" s="27" t="s">
        <v>15</v>
      </c>
      <c r="D97" s="27" t="s">
        <v>16</v>
      </c>
      <c r="E97" s="27" t="s">
        <v>17</v>
      </c>
      <c r="F97" s="27" t="s">
        <v>18</v>
      </c>
      <c r="G97" s="27" t="s">
        <v>19</v>
      </c>
    </row>
    <row r="99" spans="1:14" ht="41.4" x14ac:dyDescent="0.25">
      <c r="A99" s="168" t="s">
        <v>20</v>
      </c>
      <c r="B99" s="169"/>
      <c r="C99" s="169"/>
      <c r="D99" s="169"/>
      <c r="E99" s="169"/>
      <c r="F99" s="169"/>
      <c r="G99" s="170"/>
      <c r="H99" s="35"/>
      <c r="I99" s="12" t="s">
        <v>21</v>
      </c>
      <c r="J99" s="12" t="s">
        <v>22</v>
      </c>
    </row>
    <row r="100" spans="1:14" ht="27.6" x14ac:dyDescent="0.25">
      <c r="A100" s="12" t="s">
        <v>23</v>
      </c>
      <c r="B100" s="171" t="s">
        <v>107</v>
      </c>
      <c r="C100" s="169"/>
      <c r="D100" s="169"/>
      <c r="E100" s="170"/>
      <c r="F100" s="5" t="s">
        <v>108</v>
      </c>
      <c r="G100" s="5" t="s">
        <v>109</v>
      </c>
      <c r="H100" s="5" t="s">
        <v>129</v>
      </c>
      <c r="I100" s="5" t="s">
        <v>129</v>
      </c>
      <c r="J100" s="5" t="s">
        <v>129</v>
      </c>
    </row>
    <row r="101" spans="1:14" x14ac:dyDescent="0.25">
      <c r="A101" s="14">
        <v>1</v>
      </c>
      <c r="B101" s="148" t="s">
        <v>37</v>
      </c>
      <c r="C101" s="172"/>
      <c r="D101" s="172"/>
      <c r="E101" s="149"/>
      <c r="F101" s="126" t="s">
        <v>38</v>
      </c>
      <c r="G101" s="126" t="s">
        <v>39</v>
      </c>
      <c r="H101" s="126" t="s">
        <v>40</v>
      </c>
      <c r="I101" s="127" t="s">
        <v>41</v>
      </c>
      <c r="J101" s="14">
        <v>7</v>
      </c>
    </row>
    <row r="102" spans="1:14" ht="16.95" customHeight="1" x14ac:dyDescent="0.25">
      <c r="A102" s="28" t="s">
        <v>45</v>
      </c>
      <c r="B102" s="190"/>
      <c r="C102" s="218"/>
      <c r="D102" s="218"/>
      <c r="E102" s="164"/>
      <c r="F102" s="60"/>
      <c r="G102" s="57"/>
      <c r="H102" s="57"/>
      <c r="I102" s="58"/>
      <c r="J102" s="30"/>
    </row>
    <row r="103" spans="1:14" ht="15.6" x14ac:dyDescent="0.3">
      <c r="A103" s="28" t="s">
        <v>47</v>
      </c>
      <c r="B103" s="190"/>
      <c r="C103" s="218"/>
      <c r="D103" s="218"/>
      <c r="E103" s="194"/>
      <c r="F103" s="51"/>
      <c r="G103" s="30"/>
      <c r="H103" s="30"/>
      <c r="I103" s="30"/>
      <c r="J103" s="30"/>
    </row>
    <row r="104" spans="1:14" ht="15.6" x14ac:dyDescent="0.3">
      <c r="A104" s="31"/>
      <c r="B104" s="165" t="s">
        <v>57</v>
      </c>
      <c r="C104" s="195"/>
      <c r="D104" s="195"/>
      <c r="E104" s="167"/>
      <c r="F104" s="52" t="s">
        <v>58</v>
      </c>
      <c r="G104" s="52" t="s">
        <v>58</v>
      </c>
      <c r="H104" s="59">
        <f>SUM(H102:H103)</f>
        <v>0</v>
      </c>
      <c r="I104" s="45"/>
      <c r="J104" s="45"/>
    </row>
    <row r="105" spans="1:14" ht="15.6" x14ac:dyDescent="0.25">
      <c r="B105" s="1"/>
      <c r="C105" s="54"/>
      <c r="D105" s="54"/>
      <c r="E105" s="3"/>
      <c r="F105" s="2"/>
      <c r="G105" s="61"/>
      <c r="H105" s="61"/>
      <c r="I105" s="61"/>
      <c r="J105" s="61"/>
    </row>
    <row r="106" spans="1:14" ht="15.6" x14ac:dyDescent="0.3">
      <c r="A106" s="143" t="s">
        <v>130</v>
      </c>
      <c r="B106" s="145"/>
      <c r="C106" s="145"/>
      <c r="D106" s="145"/>
      <c r="E106" s="145"/>
      <c r="F106" s="145"/>
      <c r="G106" s="145"/>
      <c r="H106" s="145"/>
      <c r="I106" s="145"/>
      <c r="J106" s="145"/>
    </row>
    <row r="107" spans="1:14" ht="15.6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4" ht="15.6" x14ac:dyDescent="0.3">
      <c r="A108" s="143" t="s">
        <v>131</v>
      </c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1:14" ht="15.6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4" s="11" customFormat="1" ht="16.95" customHeight="1" x14ac:dyDescent="0.3">
      <c r="A110" s="112"/>
      <c r="B110" s="113" t="s">
        <v>9</v>
      </c>
      <c r="C110" s="118" t="s">
        <v>10</v>
      </c>
      <c r="D110" s="119" t="s">
        <v>221</v>
      </c>
      <c r="E110" s="119" t="s">
        <v>222</v>
      </c>
      <c r="F110" s="119" t="s">
        <v>132</v>
      </c>
      <c r="G110" s="119" t="s">
        <v>133</v>
      </c>
      <c r="H110" s="26"/>
      <c r="I110" s="26"/>
      <c r="J110" s="26"/>
      <c r="K110" s="26"/>
      <c r="L110" s="26"/>
      <c r="M110" s="26"/>
      <c r="N110" s="26"/>
    </row>
    <row r="111" spans="1:14" x14ac:dyDescent="0.25">
      <c r="C111" s="27" t="s">
        <v>15</v>
      </c>
      <c r="D111" s="27" t="s">
        <v>16</v>
      </c>
      <c r="E111" s="27" t="s">
        <v>17</v>
      </c>
      <c r="F111" s="27" t="s">
        <v>18</v>
      </c>
      <c r="G111" s="27" t="s">
        <v>19</v>
      </c>
    </row>
    <row r="113" spans="1:14" ht="41.4" x14ac:dyDescent="0.25">
      <c r="A113" s="168" t="s">
        <v>20</v>
      </c>
      <c r="B113" s="169"/>
      <c r="C113" s="169"/>
      <c r="D113" s="169"/>
      <c r="E113" s="169"/>
      <c r="F113" s="169"/>
      <c r="G113" s="169"/>
      <c r="H113" s="170"/>
      <c r="I113" s="12" t="s">
        <v>21</v>
      </c>
      <c r="J113" s="12" t="s">
        <v>22</v>
      </c>
    </row>
    <row r="114" spans="1:14" ht="27.6" x14ac:dyDescent="0.25">
      <c r="A114" s="12" t="s">
        <v>23</v>
      </c>
      <c r="B114" s="171" t="s">
        <v>113</v>
      </c>
      <c r="C114" s="170"/>
      <c r="D114" s="5" t="s">
        <v>134</v>
      </c>
      <c r="E114" s="5" t="s">
        <v>135</v>
      </c>
      <c r="F114" s="5" t="s">
        <v>136</v>
      </c>
      <c r="G114" s="5" t="s">
        <v>137</v>
      </c>
      <c r="H114" s="5" t="s">
        <v>69</v>
      </c>
      <c r="I114" s="5" t="s">
        <v>69</v>
      </c>
      <c r="J114" s="5" t="s">
        <v>69</v>
      </c>
    </row>
    <row r="115" spans="1:14" x14ac:dyDescent="0.25">
      <c r="A115" s="14">
        <v>1</v>
      </c>
      <c r="B115" s="223" t="s">
        <v>37</v>
      </c>
      <c r="C115" s="224"/>
      <c r="D115" s="62">
        <v>3</v>
      </c>
      <c r="E115" s="126" t="s">
        <v>39</v>
      </c>
      <c r="F115" s="126" t="s">
        <v>40</v>
      </c>
      <c r="G115" s="126" t="s">
        <v>41</v>
      </c>
      <c r="H115" s="126" t="s">
        <v>42</v>
      </c>
      <c r="I115" s="127" t="s">
        <v>43</v>
      </c>
      <c r="J115" s="14">
        <v>9</v>
      </c>
    </row>
    <row r="116" spans="1:14" ht="15.6" x14ac:dyDescent="0.25">
      <c r="A116" s="28" t="s">
        <v>45</v>
      </c>
      <c r="B116" s="225" t="s">
        <v>138</v>
      </c>
      <c r="C116" s="226"/>
      <c r="D116" s="63"/>
      <c r="E116" s="64"/>
      <c r="F116" s="64"/>
      <c r="G116" s="65"/>
      <c r="H116" s="66"/>
      <c r="I116" s="67"/>
      <c r="J116" s="68"/>
    </row>
    <row r="117" spans="1:14" ht="15.6" x14ac:dyDescent="0.25">
      <c r="A117" s="28" t="s">
        <v>47</v>
      </c>
      <c r="B117" s="190"/>
      <c r="C117" s="227"/>
      <c r="D117" s="69"/>
      <c r="E117" s="60"/>
      <c r="F117" s="60"/>
      <c r="G117" s="70"/>
      <c r="H117" s="57"/>
      <c r="I117" s="58"/>
      <c r="J117" s="30"/>
    </row>
    <row r="118" spans="1:14" ht="15.6" x14ac:dyDescent="0.25">
      <c r="A118" s="28" t="s">
        <v>49</v>
      </c>
      <c r="B118" s="228"/>
      <c r="C118" s="229"/>
      <c r="D118" s="69"/>
      <c r="E118" s="60"/>
      <c r="F118" s="60"/>
      <c r="G118" s="70"/>
      <c r="H118" s="57"/>
      <c r="I118" s="58"/>
      <c r="J118" s="30"/>
    </row>
    <row r="119" spans="1:14" ht="15.6" x14ac:dyDescent="0.3">
      <c r="A119" s="28" t="s">
        <v>51</v>
      </c>
      <c r="B119" s="228"/>
      <c r="C119" s="229"/>
      <c r="D119" s="69"/>
      <c r="E119" s="71"/>
      <c r="F119" s="71"/>
      <c r="G119" s="70"/>
      <c r="H119" s="30"/>
      <c r="I119" s="30"/>
      <c r="J119" s="30"/>
    </row>
    <row r="120" spans="1:14" ht="15.6" x14ac:dyDescent="0.3">
      <c r="A120" s="31"/>
      <c r="B120" s="230" t="s">
        <v>57</v>
      </c>
      <c r="C120" s="231"/>
      <c r="D120" s="32" t="s">
        <v>58</v>
      </c>
      <c r="E120" s="32" t="s">
        <v>58</v>
      </c>
      <c r="F120" s="52" t="s">
        <v>58</v>
      </c>
      <c r="G120" s="52" t="s">
        <v>58</v>
      </c>
      <c r="H120" s="59">
        <f>SUM(H116:H119)</f>
        <v>0</v>
      </c>
      <c r="I120" s="45"/>
      <c r="J120" s="45"/>
    </row>
    <row r="121" spans="1:14" ht="15.6" x14ac:dyDescent="0.25">
      <c r="B121" s="1"/>
      <c r="C121" s="54"/>
      <c r="D121" s="54"/>
      <c r="E121" s="3"/>
      <c r="F121" s="2"/>
      <c r="G121" s="61"/>
      <c r="H121" s="61"/>
      <c r="I121" s="61"/>
      <c r="J121" s="61"/>
    </row>
    <row r="122" spans="1:14" ht="15.6" x14ac:dyDescent="0.3">
      <c r="A122" s="143" t="s">
        <v>139</v>
      </c>
      <c r="B122" s="145"/>
      <c r="C122" s="145"/>
      <c r="D122" s="145"/>
      <c r="E122" s="145"/>
      <c r="F122" s="145"/>
      <c r="G122" s="145"/>
      <c r="H122" s="145"/>
      <c r="I122" s="145"/>
      <c r="J122" s="145"/>
    </row>
    <row r="123" spans="1:14" ht="15.6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4" s="11" customFormat="1" ht="16.95" customHeight="1" x14ac:dyDescent="0.3">
      <c r="A124" s="112"/>
      <c r="B124" s="113" t="s">
        <v>9</v>
      </c>
      <c r="C124" s="118" t="s">
        <v>10</v>
      </c>
      <c r="D124" s="119" t="s">
        <v>221</v>
      </c>
      <c r="E124" s="119" t="s">
        <v>222</v>
      </c>
      <c r="F124" s="119" t="s">
        <v>132</v>
      </c>
      <c r="G124" s="119" t="s">
        <v>140</v>
      </c>
      <c r="H124" s="26"/>
      <c r="I124" s="26"/>
      <c r="J124" s="26"/>
      <c r="K124" s="26"/>
      <c r="L124" s="26"/>
      <c r="M124" s="26"/>
      <c r="N124" s="26"/>
    </row>
    <row r="125" spans="1:14" x14ac:dyDescent="0.25">
      <c r="C125" s="27" t="s">
        <v>15</v>
      </c>
      <c r="D125" s="27" t="s">
        <v>16</v>
      </c>
      <c r="E125" s="27" t="s">
        <v>17</v>
      </c>
      <c r="F125" s="27" t="s">
        <v>18</v>
      </c>
      <c r="G125" s="27" t="s">
        <v>19</v>
      </c>
    </row>
    <row r="127" spans="1:14" ht="41.4" x14ac:dyDescent="0.25">
      <c r="A127" s="168" t="s">
        <v>20</v>
      </c>
      <c r="B127" s="169"/>
      <c r="C127" s="169"/>
      <c r="D127" s="169"/>
      <c r="E127" s="169"/>
      <c r="F127" s="169"/>
      <c r="G127" s="169"/>
      <c r="H127" s="170"/>
      <c r="I127" s="12" t="s">
        <v>21</v>
      </c>
      <c r="J127" s="12" t="s">
        <v>22</v>
      </c>
    </row>
    <row r="128" spans="1:14" ht="41.4" x14ac:dyDescent="0.25">
      <c r="A128" s="12" t="s">
        <v>23</v>
      </c>
      <c r="B128" s="171" t="s">
        <v>113</v>
      </c>
      <c r="C128" s="169"/>
      <c r="D128" s="170"/>
      <c r="E128" s="5" t="s">
        <v>141</v>
      </c>
      <c r="F128" s="5" t="s">
        <v>142</v>
      </c>
      <c r="G128" s="5" t="s">
        <v>137</v>
      </c>
      <c r="H128" s="5" t="s">
        <v>69</v>
      </c>
      <c r="I128" s="5" t="s">
        <v>69</v>
      </c>
      <c r="J128" s="5" t="s">
        <v>69</v>
      </c>
    </row>
    <row r="129" spans="1:14" x14ac:dyDescent="0.25">
      <c r="A129" s="62">
        <v>1</v>
      </c>
      <c r="B129" s="223" t="s">
        <v>37</v>
      </c>
      <c r="C129" s="224"/>
      <c r="D129" s="224"/>
      <c r="E129" s="126" t="s">
        <v>38</v>
      </c>
      <c r="F129" s="126" t="s">
        <v>39</v>
      </c>
      <c r="G129" s="126" t="s">
        <v>40</v>
      </c>
      <c r="H129" s="126" t="s">
        <v>41</v>
      </c>
      <c r="I129" s="126" t="s">
        <v>42</v>
      </c>
      <c r="J129" s="126" t="s">
        <v>43</v>
      </c>
    </row>
    <row r="130" spans="1:14" ht="15.6" x14ac:dyDescent="0.25">
      <c r="A130" s="28" t="s">
        <v>45</v>
      </c>
      <c r="B130" s="225" t="s">
        <v>138</v>
      </c>
      <c r="C130" s="226"/>
      <c r="D130" s="226"/>
      <c r="E130" s="60"/>
      <c r="F130" s="60"/>
      <c r="G130" s="60"/>
      <c r="H130" s="57"/>
      <c r="I130" s="58"/>
      <c r="J130" s="30"/>
    </row>
    <row r="131" spans="1:14" ht="15.6" x14ac:dyDescent="0.3">
      <c r="A131" s="28" t="s">
        <v>47</v>
      </c>
      <c r="B131" s="237"/>
      <c r="C131" s="238"/>
      <c r="D131" s="238"/>
      <c r="E131" s="71"/>
      <c r="F131" s="71"/>
      <c r="G131" s="70"/>
      <c r="H131" s="30"/>
      <c r="I131" s="30"/>
      <c r="J131" s="30"/>
    </row>
    <row r="132" spans="1:14" ht="15.6" x14ac:dyDescent="0.3">
      <c r="A132" s="28">
        <v>3</v>
      </c>
      <c r="B132" s="237"/>
      <c r="C132" s="238"/>
      <c r="D132" s="238"/>
      <c r="E132" s="71"/>
      <c r="F132" s="71"/>
      <c r="G132" s="70"/>
      <c r="H132" s="30"/>
      <c r="I132" s="30"/>
      <c r="J132" s="30"/>
    </row>
    <row r="133" spans="1:14" ht="15.6" x14ac:dyDescent="0.3">
      <c r="A133" s="31"/>
      <c r="B133" s="165" t="s">
        <v>57</v>
      </c>
      <c r="C133" s="195"/>
      <c r="D133" s="167"/>
      <c r="E133" s="32" t="s">
        <v>58</v>
      </c>
      <c r="F133" s="52" t="s">
        <v>58</v>
      </c>
      <c r="G133" s="52" t="s">
        <v>58</v>
      </c>
      <c r="H133" s="59">
        <f>SUM(H130:H132)</f>
        <v>0</v>
      </c>
      <c r="I133" s="45"/>
      <c r="J133" s="45"/>
    </row>
    <row r="135" spans="1:14" ht="15.6" x14ac:dyDescent="0.3">
      <c r="A135" s="143" t="s">
        <v>143</v>
      </c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4" ht="15.6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4" s="11" customFormat="1" ht="16.95" customHeight="1" x14ac:dyDescent="0.3">
      <c r="A137" s="112"/>
      <c r="B137" s="113" t="s">
        <v>9</v>
      </c>
      <c r="C137" s="116" t="s">
        <v>10</v>
      </c>
      <c r="D137" s="117" t="s">
        <v>221</v>
      </c>
      <c r="E137" s="117" t="s">
        <v>222</v>
      </c>
      <c r="F137" s="117" t="s">
        <v>132</v>
      </c>
      <c r="G137" s="117" t="s">
        <v>144</v>
      </c>
      <c r="H137" s="26"/>
      <c r="I137" s="26"/>
      <c r="J137" s="26"/>
      <c r="K137" s="26"/>
      <c r="L137" s="26"/>
      <c r="M137" s="26"/>
      <c r="N137" s="26"/>
    </row>
    <row r="138" spans="1:14" x14ac:dyDescent="0.25">
      <c r="C138" s="27" t="s">
        <v>15</v>
      </c>
      <c r="D138" s="27" t="s">
        <v>16</v>
      </c>
      <c r="E138" s="27" t="s">
        <v>17</v>
      </c>
      <c r="F138" s="27" t="s">
        <v>18</v>
      </c>
      <c r="G138" s="27" t="s">
        <v>19</v>
      </c>
    </row>
    <row r="140" spans="1:14" ht="41.4" x14ac:dyDescent="0.25">
      <c r="A140" s="168" t="s">
        <v>20</v>
      </c>
      <c r="B140" s="169"/>
      <c r="C140" s="169"/>
      <c r="D140" s="169"/>
      <c r="E140" s="169"/>
      <c r="F140" s="169"/>
      <c r="G140" s="169"/>
      <c r="H140" s="170"/>
      <c r="I140" s="12" t="s">
        <v>21</v>
      </c>
      <c r="J140" s="12" t="s">
        <v>22</v>
      </c>
    </row>
    <row r="141" spans="1:14" ht="41.4" x14ac:dyDescent="0.25">
      <c r="A141" s="12" t="s">
        <v>23</v>
      </c>
      <c r="B141" s="171" t="s">
        <v>107</v>
      </c>
      <c r="C141" s="169"/>
      <c r="D141" s="5" t="s">
        <v>145</v>
      </c>
      <c r="E141" s="5" t="s">
        <v>146</v>
      </c>
      <c r="F141" s="5" t="s">
        <v>147</v>
      </c>
      <c r="G141" s="5" t="s">
        <v>137</v>
      </c>
      <c r="H141" s="5" t="s">
        <v>69</v>
      </c>
      <c r="I141" s="5" t="s">
        <v>69</v>
      </c>
      <c r="J141" s="5" t="s">
        <v>69</v>
      </c>
    </row>
    <row r="142" spans="1:14" x14ac:dyDescent="0.25">
      <c r="A142" s="14">
        <v>1</v>
      </c>
      <c r="B142" s="148" t="s">
        <v>37</v>
      </c>
      <c r="C142" s="149"/>
      <c r="D142" s="126" t="s">
        <v>38</v>
      </c>
      <c r="E142" s="126" t="s">
        <v>39</v>
      </c>
      <c r="F142" s="126" t="s">
        <v>40</v>
      </c>
      <c r="G142" s="126" t="s">
        <v>41</v>
      </c>
      <c r="H142" s="126" t="s">
        <v>42</v>
      </c>
      <c r="I142" s="126" t="s">
        <v>43</v>
      </c>
      <c r="J142" s="127" t="s">
        <v>44</v>
      </c>
    </row>
    <row r="143" spans="1:14" ht="15.6" x14ac:dyDescent="0.3">
      <c r="A143" s="28" t="s">
        <v>45</v>
      </c>
      <c r="B143" s="213" t="s">
        <v>138</v>
      </c>
      <c r="C143" s="232"/>
      <c r="D143" s="60"/>
      <c r="E143" s="72"/>
      <c r="F143" s="73"/>
      <c r="G143" s="74"/>
      <c r="H143" s="75"/>
      <c r="I143" s="30"/>
      <c r="J143" s="30"/>
    </row>
    <row r="144" spans="1:14" ht="15.6" x14ac:dyDescent="0.3">
      <c r="A144" s="28" t="s">
        <v>47</v>
      </c>
      <c r="B144" s="190"/>
      <c r="C144" s="233"/>
      <c r="D144" s="76"/>
      <c r="E144" s="72"/>
      <c r="F144" s="77"/>
      <c r="G144" s="74"/>
      <c r="H144" s="75"/>
      <c r="I144" s="58"/>
      <c r="J144" s="30"/>
    </row>
    <row r="145" spans="1:14" ht="15.6" x14ac:dyDescent="0.3">
      <c r="A145" s="28" t="s">
        <v>49</v>
      </c>
      <c r="B145" s="234"/>
      <c r="C145" s="210"/>
      <c r="D145" s="76"/>
      <c r="E145" s="72"/>
      <c r="F145" s="77"/>
      <c r="G145" s="74"/>
      <c r="H145" s="75"/>
      <c r="I145" s="58"/>
      <c r="J145" s="30"/>
    </row>
    <row r="146" spans="1:14" ht="15.6" x14ac:dyDescent="0.3">
      <c r="A146" s="31"/>
      <c r="B146" s="165" t="s">
        <v>57</v>
      </c>
      <c r="C146" s="243"/>
      <c r="D146" s="52" t="s">
        <v>58</v>
      </c>
      <c r="E146" s="52" t="s">
        <v>58</v>
      </c>
      <c r="F146" s="52" t="s">
        <v>58</v>
      </c>
      <c r="G146" s="52" t="s">
        <v>58</v>
      </c>
      <c r="H146" s="33">
        <f>SUM(H143:H145)</f>
        <v>0</v>
      </c>
      <c r="I146" s="53"/>
      <c r="J146" s="53"/>
    </row>
    <row r="149" spans="1:14" ht="15.6" x14ac:dyDescent="0.3">
      <c r="A149" s="143" t="s">
        <v>153</v>
      </c>
      <c r="B149" s="145"/>
      <c r="C149" s="145"/>
      <c r="D149" s="145"/>
      <c r="E149" s="145"/>
      <c r="F149" s="145"/>
      <c r="G149" s="145"/>
      <c r="H149" s="145"/>
      <c r="I149" s="145"/>
      <c r="J149" s="145"/>
    </row>
    <row r="150" spans="1:14" ht="15.6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4" s="11" customFormat="1" ht="16.95" customHeight="1" x14ac:dyDescent="0.3">
      <c r="A151" s="112"/>
      <c r="B151" s="113" t="s">
        <v>9</v>
      </c>
      <c r="C151" s="116" t="s">
        <v>10</v>
      </c>
      <c r="D151" s="117" t="s">
        <v>221</v>
      </c>
      <c r="E151" s="117" t="s">
        <v>222</v>
      </c>
      <c r="F151" s="117" t="s">
        <v>132</v>
      </c>
      <c r="G151" s="117" t="s">
        <v>154</v>
      </c>
      <c r="H151" s="26"/>
      <c r="I151" s="26"/>
      <c r="J151" s="26"/>
      <c r="K151" s="26"/>
      <c r="L151" s="26"/>
      <c r="M151" s="26"/>
      <c r="N151" s="26"/>
    </row>
    <row r="152" spans="1:14" x14ac:dyDescent="0.25">
      <c r="C152" s="27" t="s">
        <v>15</v>
      </c>
      <c r="D152" s="27" t="s">
        <v>16</v>
      </c>
      <c r="E152" s="27" t="s">
        <v>17</v>
      </c>
      <c r="F152" s="27" t="s">
        <v>18</v>
      </c>
      <c r="G152" s="27" t="s">
        <v>19</v>
      </c>
    </row>
    <row r="154" spans="1:14" ht="41.4" x14ac:dyDescent="0.25">
      <c r="A154" s="168" t="s">
        <v>20</v>
      </c>
      <c r="B154" s="169"/>
      <c r="C154" s="169"/>
      <c r="D154" s="169"/>
      <c r="E154" s="169"/>
      <c r="F154" s="169"/>
      <c r="G154" s="169"/>
      <c r="H154" s="170"/>
      <c r="I154" s="12" t="s">
        <v>21</v>
      </c>
      <c r="J154" s="12" t="s">
        <v>22</v>
      </c>
    </row>
    <row r="155" spans="1:14" ht="55.2" x14ac:dyDescent="0.25">
      <c r="A155" s="12" t="s">
        <v>23</v>
      </c>
      <c r="B155" s="171" t="s">
        <v>107</v>
      </c>
      <c r="C155" s="169"/>
      <c r="D155" s="170"/>
      <c r="E155" s="5" t="s">
        <v>155</v>
      </c>
      <c r="F155" s="5" t="s">
        <v>156</v>
      </c>
      <c r="G155" s="5" t="s">
        <v>137</v>
      </c>
      <c r="H155" s="5" t="s">
        <v>157</v>
      </c>
      <c r="I155" s="5" t="s">
        <v>157</v>
      </c>
      <c r="J155" s="5" t="s">
        <v>157</v>
      </c>
    </row>
    <row r="156" spans="1:14" x14ac:dyDescent="0.25">
      <c r="A156" s="14">
        <v>1</v>
      </c>
      <c r="B156" s="148" t="s">
        <v>37</v>
      </c>
      <c r="C156" s="239"/>
      <c r="D156" s="240"/>
      <c r="E156" s="126" t="s">
        <v>38</v>
      </c>
      <c r="F156" s="126" t="s">
        <v>39</v>
      </c>
      <c r="G156" s="126" t="s">
        <v>40</v>
      </c>
      <c r="H156" s="126" t="s">
        <v>41</v>
      </c>
      <c r="I156" s="126" t="s">
        <v>42</v>
      </c>
      <c r="J156" s="127" t="s">
        <v>43</v>
      </c>
    </row>
    <row r="157" spans="1:14" ht="15.6" x14ac:dyDescent="0.3">
      <c r="A157" s="28" t="s">
        <v>45</v>
      </c>
      <c r="B157" s="225" t="s">
        <v>138</v>
      </c>
      <c r="C157" s="226"/>
      <c r="D157" s="226"/>
      <c r="E157" s="51"/>
      <c r="F157" s="51"/>
      <c r="G157" s="70"/>
      <c r="H157" s="30"/>
      <c r="I157" s="30"/>
      <c r="J157" s="30"/>
    </row>
    <row r="158" spans="1:14" ht="15.6" x14ac:dyDescent="0.3">
      <c r="A158" s="28" t="s">
        <v>47</v>
      </c>
      <c r="B158" s="237"/>
      <c r="C158" s="238"/>
      <c r="D158" s="238"/>
      <c r="E158" s="51"/>
      <c r="F158" s="51"/>
      <c r="G158" s="70"/>
      <c r="H158" s="30"/>
      <c r="I158" s="30"/>
      <c r="J158" s="30"/>
    </row>
    <row r="159" spans="1:14" ht="15.6" x14ac:dyDescent="0.3">
      <c r="A159" s="31"/>
      <c r="B159" s="165" t="s">
        <v>57</v>
      </c>
      <c r="C159" s="195"/>
      <c r="D159" s="167"/>
      <c r="E159" s="32" t="s">
        <v>58</v>
      </c>
      <c r="F159" s="52" t="s">
        <v>58</v>
      </c>
      <c r="G159" s="52" t="s">
        <v>58</v>
      </c>
      <c r="H159" s="59">
        <f>SUM(H156:H158)</f>
        <v>0</v>
      </c>
      <c r="I159" s="45"/>
      <c r="J159" s="45"/>
    </row>
    <row r="161" spans="1:14" ht="15.6" x14ac:dyDescent="0.3">
      <c r="A161" s="143" t="s">
        <v>158</v>
      </c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1:14" ht="15.6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4" s="11" customFormat="1" ht="16.95" customHeight="1" x14ac:dyDescent="0.3">
      <c r="A163" s="112"/>
      <c r="B163" s="113" t="s">
        <v>9</v>
      </c>
      <c r="C163" s="118" t="s">
        <v>10</v>
      </c>
      <c r="D163" s="119" t="s">
        <v>221</v>
      </c>
      <c r="E163" s="119" t="s">
        <v>222</v>
      </c>
      <c r="F163" s="119" t="s">
        <v>132</v>
      </c>
      <c r="G163" s="119" t="s">
        <v>159</v>
      </c>
      <c r="H163" s="26"/>
      <c r="I163" s="26"/>
      <c r="J163" s="26"/>
      <c r="K163" s="26"/>
      <c r="L163" s="26"/>
      <c r="M163" s="26"/>
      <c r="N163" s="26"/>
    </row>
    <row r="164" spans="1:14" x14ac:dyDescent="0.25">
      <c r="C164" s="27" t="s">
        <v>15</v>
      </c>
      <c r="D164" s="27" t="s">
        <v>16</v>
      </c>
      <c r="E164" s="27" t="s">
        <v>17</v>
      </c>
      <c r="F164" s="27" t="s">
        <v>18</v>
      </c>
      <c r="G164" s="27" t="s">
        <v>19</v>
      </c>
    </row>
    <row r="166" spans="1:14" ht="41.4" x14ac:dyDescent="0.25">
      <c r="A166" s="168" t="s">
        <v>20</v>
      </c>
      <c r="B166" s="169"/>
      <c r="C166" s="169"/>
      <c r="D166" s="169"/>
      <c r="E166" s="169"/>
      <c r="F166" s="169"/>
      <c r="G166" s="169"/>
      <c r="H166" s="170"/>
      <c r="I166" s="12" t="s">
        <v>21</v>
      </c>
      <c r="J166" s="12" t="s">
        <v>22</v>
      </c>
    </row>
    <row r="167" spans="1:14" ht="45.75" customHeight="1" x14ac:dyDescent="0.25">
      <c r="A167" s="12" t="s">
        <v>23</v>
      </c>
      <c r="B167" s="171" t="s">
        <v>113</v>
      </c>
      <c r="C167" s="169"/>
      <c r="D167" s="170"/>
      <c r="E167" s="5" t="s">
        <v>160</v>
      </c>
      <c r="F167" s="5" t="s">
        <v>161</v>
      </c>
      <c r="G167" s="5" t="s">
        <v>137</v>
      </c>
      <c r="H167" s="5" t="s">
        <v>162</v>
      </c>
      <c r="I167" s="5" t="s">
        <v>162</v>
      </c>
      <c r="J167" s="5" t="s">
        <v>162</v>
      </c>
    </row>
    <row r="168" spans="1:14" x14ac:dyDescent="0.25">
      <c r="A168" s="14">
        <v>1</v>
      </c>
      <c r="B168" s="148" t="s">
        <v>37</v>
      </c>
      <c r="C168" s="239"/>
      <c r="D168" s="240"/>
      <c r="E168" s="126" t="s">
        <v>38</v>
      </c>
      <c r="F168" s="126" t="s">
        <v>39</v>
      </c>
      <c r="G168" s="126" t="s">
        <v>40</v>
      </c>
      <c r="H168" s="126" t="s">
        <v>41</v>
      </c>
      <c r="I168" s="126" t="s">
        <v>42</v>
      </c>
      <c r="J168" s="127" t="s">
        <v>43</v>
      </c>
    </row>
    <row r="169" spans="1:14" ht="15" customHeight="1" x14ac:dyDescent="0.3">
      <c r="A169" s="28" t="s">
        <v>45</v>
      </c>
      <c r="B169" s="225" t="s">
        <v>138</v>
      </c>
      <c r="C169" s="226"/>
      <c r="D169" s="226"/>
      <c r="E169" s="74"/>
      <c r="F169" s="74"/>
      <c r="G169" s="70"/>
      <c r="H169" s="75"/>
      <c r="I169" s="48"/>
      <c r="J169" s="48"/>
    </row>
    <row r="170" spans="1:14" ht="15.75" customHeight="1" x14ac:dyDescent="0.3">
      <c r="A170" s="28" t="s">
        <v>47</v>
      </c>
      <c r="B170" s="235"/>
      <c r="C170" s="241"/>
      <c r="D170" s="242"/>
      <c r="E170" s="74"/>
      <c r="F170" s="74"/>
      <c r="G170" s="70"/>
      <c r="H170" s="75"/>
      <c r="I170" s="48"/>
      <c r="J170" s="48"/>
    </row>
    <row r="171" spans="1:14" ht="15.75" customHeight="1" x14ac:dyDescent="0.3">
      <c r="A171" s="28" t="s">
        <v>49</v>
      </c>
      <c r="B171" s="190"/>
      <c r="C171" s="216"/>
      <c r="D171" s="217"/>
      <c r="E171" s="74"/>
      <c r="F171" s="74"/>
      <c r="G171" s="70"/>
      <c r="H171" s="75"/>
      <c r="I171" s="48"/>
      <c r="J171" s="48"/>
    </row>
    <row r="172" spans="1:14" ht="15.6" customHeight="1" x14ac:dyDescent="0.3">
      <c r="A172" s="28" t="s">
        <v>51</v>
      </c>
      <c r="B172" s="190"/>
      <c r="C172" s="216"/>
      <c r="D172" s="217"/>
      <c r="E172" s="74"/>
      <c r="F172" s="74"/>
      <c r="G172" s="70"/>
      <c r="H172" s="75"/>
      <c r="I172" s="48"/>
      <c r="J172" s="48"/>
    </row>
    <row r="173" spans="1:14" ht="15.75" customHeight="1" x14ac:dyDescent="0.3">
      <c r="A173" s="28" t="s">
        <v>53</v>
      </c>
      <c r="B173" s="190"/>
      <c r="C173" s="216"/>
      <c r="D173" s="217"/>
      <c r="E173" s="74"/>
      <c r="F173" s="74"/>
      <c r="G173" s="70"/>
      <c r="H173" s="75"/>
      <c r="I173" s="48"/>
      <c r="J173" s="48"/>
    </row>
    <row r="174" spans="1:14" ht="15.75" customHeight="1" x14ac:dyDescent="0.3">
      <c r="A174" s="28" t="s">
        <v>55</v>
      </c>
      <c r="B174" s="190"/>
      <c r="C174" s="216"/>
      <c r="D174" s="217"/>
      <c r="E174" s="74"/>
      <c r="F174" s="74"/>
      <c r="G174" s="70"/>
      <c r="H174" s="75"/>
      <c r="I174" s="48"/>
      <c r="J174" s="48"/>
    </row>
    <row r="175" spans="1:14" ht="15.75" customHeight="1" x14ac:dyDescent="0.3">
      <c r="A175" s="28" t="s">
        <v>169</v>
      </c>
      <c r="B175" s="190"/>
      <c r="C175" s="257"/>
      <c r="D175" s="233"/>
      <c r="E175" s="74"/>
      <c r="F175" s="74"/>
      <c r="G175" s="70"/>
      <c r="H175" s="75"/>
      <c r="I175" s="48"/>
      <c r="J175" s="48"/>
    </row>
    <row r="176" spans="1:14" ht="15.75" customHeight="1" x14ac:dyDescent="0.3">
      <c r="A176" s="28" t="s">
        <v>171</v>
      </c>
      <c r="B176" s="235"/>
      <c r="C176" s="256"/>
      <c r="D176" s="236"/>
      <c r="E176" s="74"/>
      <c r="F176" s="74"/>
      <c r="G176" s="70"/>
      <c r="H176" s="75"/>
      <c r="I176" s="48"/>
      <c r="J176" s="48"/>
    </row>
    <row r="177" spans="1:14" ht="15.6" x14ac:dyDescent="0.3">
      <c r="A177" s="28" t="s">
        <v>172</v>
      </c>
      <c r="B177" s="190"/>
      <c r="C177" s="257"/>
      <c r="D177" s="233"/>
      <c r="E177" s="74"/>
      <c r="F177" s="74"/>
      <c r="G177" s="70"/>
      <c r="H177" s="75"/>
      <c r="I177" s="48"/>
      <c r="J177" s="48"/>
    </row>
    <row r="178" spans="1:14" ht="15" customHeight="1" x14ac:dyDescent="0.3">
      <c r="A178" s="28" t="s">
        <v>173</v>
      </c>
      <c r="B178" s="235"/>
      <c r="C178" s="256"/>
      <c r="D178" s="236"/>
      <c r="E178" s="74"/>
      <c r="F178" s="74"/>
      <c r="G178" s="70"/>
      <c r="H178" s="75"/>
      <c r="I178" s="48"/>
      <c r="J178" s="48"/>
    </row>
    <row r="179" spans="1:14" ht="15.6" x14ac:dyDescent="0.3">
      <c r="A179" s="31"/>
      <c r="B179" s="165" t="s">
        <v>57</v>
      </c>
      <c r="C179" s="195"/>
      <c r="D179" s="167"/>
      <c r="E179" s="82" t="s">
        <v>58</v>
      </c>
      <c r="F179" s="82" t="s">
        <v>58</v>
      </c>
      <c r="G179" s="82" t="s">
        <v>58</v>
      </c>
      <c r="H179" s="33">
        <f>SUM(H169:H178)</f>
        <v>0</v>
      </c>
      <c r="I179" s="34"/>
      <c r="J179" s="34"/>
    </row>
    <row r="182" spans="1:14" ht="15.6" x14ac:dyDescent="0.3">
      <c r="A182" s="143" t="s">
        <v>186</v>
      </c>
      <c r="B182" s="145"/>
      <c r="C182" s="145"/>
      <c r="D182" s="145"/>
      <c r="E182" s="145"/>
      <c r="F182" s="145"/>
      <c r="G182" s="145"/>
      <c r="H182" s="145"/>
      <c r="I182" s="145"/>
      <c r="J182" s="145"/>
    </row>
    <row r="183" spans="1:14" ht="15.6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4" s="11" customFormat="1" ht="16.95" customHeight="1" x14ac:dyDescent="0.3">
      <c r="A184" s="112"/>
      <c r="B184" s="113" t="s">
        <v>9</v>
      </c>
      <c r="C184" s="118" t="s">
        <v>10</v>
      </c>
      <c r="D184" s="119" t="s">
        <v>221</v>
      </c>
      <c r="E184" s="119" t="s">
        <v>222</v>
      </c>
      <c r="F184" s="119" t="s">
        <v>132</v>
      </c>
      <c r="G184" s="119" t="s">
        <v>71</v>
      </c>
      <c r="H184" s="26"/>
      <c r="I184" s="26"/>
      <c r="J184" s="26"/>
      <c r="K184" s="26"/>
      <c r="L184" s="26"/>
      <c r="M184" s="26"/>
      <c r="N184" s="26"/>
    </row>
    <row r="185" spans="1:14" x14ac:dyDescent="0.25">
      <c r="C185" s="27" t="s">
        <v>15</v>
      </c>
      <c r="D185" s="27" t="s">
        <v>16</v>
      </c>
      <c r="E185" s="27" t="s">
        <v>17</v>
      </c>
      <c r="F185" s="27" t="s">
        <v>18</v>
      </c>
      <c r="G185" s="27" t="s">
        <v>19</v>
      </c>
    </row>
    <row r="187" spans="1:14" ht="41.4" customHeight="1" x14ac:dyDescent="0.25">
      <c r="A187" s="168" t="s">
        <v>20</v>
      </c>
      <c r="B187" s="169"/>
      <c r="C187" s="169"/>
      <c r="D187" s="169"/>
      <c r="E187" s="169"/>
      <c r="F187" s="169"/>
      <c r="G187" s="169"/>
      <c r="H187" s="170"/>
      <c r="I187" s="12" t="s">
        <v>21</v>
      </c>
      <c r="J187" s="12" t="s">
        <v>22</v>
      </c>
    </row>
    <row r="188" spans="1:14" ht="41.4" x14ac:dyDescent="0.25">
      <c r="A188" s="12" t="s">
        <v>23</v>
      </c>
      <c r="B188" s="171" t="s">
        <v>113</v>
      </c>
      <c r="C188" s="169"/>
      <c r="D188" s="169"/>
      <c r="E188" s="170"/>
      <c r="F188" s="5" t="s">
        <v>187</v>
      </c>
      <c r="G188" s="5" t="s">
        <v>137</v>
      </c>
      <c r="H188" s="5" t="s">
        <v>188</v>
      </c>
      <c r="I188" s="5" t="s">
        <v>188</v>
      </c>
      <c r="J188" s="5" t="s">
        <v>188</v>
      </c>
    </row>
    <row r="189" spans="1:14" x14ac:dyDescent="0.25">
      <c r="A189" s="14">
        <v>1</v>
      </c>
      <c r="B189" s="148">
        <v>2</v>
      </c>
      <c r="C189" s="172"/>
      <c r="D189" s="172"/>
      <c r="E189" s="149"/>
      <c r="F189" s="126" t="s">
        <v>38</v>
      </c>
      <c r="G189" s="126" t="s">
        <v>39</v>
      </c>
      <c r="H189" s="126" t="s">
        <v>40</v>
      </c>
      <c r="I189" s="14">
        <v>6</v>
      </c>
      <c r="J189" s="14">
        <v>7</v>
      </c>
    </row>
    <row r="190" spans="1:14" ht="15.6" x14ac:dyDescent="0.3">
      <c r="A190" s="28" t="s">
        <v>45</v>
      </c>
      <c r="B190" s="213" t="s">
        <v>138</v>
      </c>
      <c r="C190" s="214"/>
      <c r="D190" s="214"/>
      <c r="E190" s="215"/>
      <c r="F190" s="74"/>
      <c r="G190" s="70"/>
      <c r="H190" s="75"/>
      <c r="I190" s="48"/>
      <c r="J190" s="48"/>
    </row>
    <row r="191" spans="1:14" ht="15.6" x14ac:dyDescent="0.3">
      <c r="A191" s="28" t="s">
        <v>47</v>
      </c>
      <c r="B191" s="190"/>
      <c r="C191" s="216"/>
      <c r="D191" s="216"/>
      <c r="E191" s="217"/>
      <c r="F191" s="74"/>
      <c r="G191" s="70"/>
      <c r="H191" s="75"/>
      <c r="I191" s="48"/>
      <c r="J191" s="48"/>
    </row>
    <row r="192" spans="1:14" ht="15.6" x14ac:dyDescent="0.3">
      <c r="A192" s="28" t="s">
        <v>49</v>
      </c>
      <c r="B192" s="190"/>
      <c r="C192" s="216"/>
      <c r="D192" s="216"/>
      <c r="E192" s="217"/>
      <c r="F192" s="74"/>
      <c r="G192" s="70"/>
      <c r="H192" s="75"/>
      <c r="I192" s="48"/>
      <c r="J192" s="48"/>
    </row>
    <row r="193" spans="1:14" ht="15.6" x14ac:dyDescent="0.3">
      <c r="A193" s="28" t="s">
        <v>51</v>
      </c>
      <c r="B193" s="190"/>
      <c r="C193" s="209"/>
      <c r="D193" s="209"/>
      <c r="E193" s="210"/>
      <c r="F193" s="74"/>
      <c r="G193" s="70"/>
      <c r="H193" s="75"/>
      <c r="I193" s="48"/>
      <c r="J193" s="48"/>
    </row>
    <row r="194" spans="1:14" ht="15.6" x14ac:dyDescent="0.3">
      <c r="A194" s="28" t="s">
        <v>53</v>
      </c>
      <c r="B194" s="190"/>
      <c r="C194" s="211"/>
      <c r="D194" s="211"/>
      <c r="E194" s="212"/>
      <c r="F194" s="74"/>
      <c r="G194" s="70"/>
      <c r="H194" s="75"/>
      <c r="I194" s="48"/>
      <c r="J194" s="48"/>
    </row>
    <row r="195" spans="1:14" ht="15.6" x14ac:dyDescent="0.3">
      <c r="A195" s="28" t="s">
        <v>55</v>
      </c>
      <c r="B195" s="106"/>
      <c r="C195" s="110"/>
      <c r="D195" s="110"/>
      <c r="E195" s="111"/>
      <c r="F195" s="74"/>
      <c r="G195" s="70"/>
      <c r="H195" s="75"/>
      <c r="I195" s="48"/>
      <c r="J195" s="48"/>
    </row>
    <row r="196" spans="1:14" ht="15.6" x14ac:dyDescent="0.3">
      <c r="A196" s="28" t="s">
        <v>169</v>
      </c>
      <c r="B196" s="106"/>
      <c r="C196" s="110"/>
      <c r="D196" s="110"/>
      <c r="E196" s="111"/>
      <c r="F196" s="74"/>
      <c r="G196" s="70"/>
      <c r="H196" s="75"/>
      <c r="I196" s="48"/>
      <c r="J196" s="48"/>
    </row>
    <row r="197" spans="1:14" ht="15.6" x14ac:dyDescent="0.3">
      <c r="A197" s="28" t="s">
        <v>171</v>
      </c>
      <c r="B197" s="107"/>
      <c r="C197" s="108"/>
      <c r="D197" s="108"/>
      <c r="E197" s="109"/>
      <c r="F197" s="74"/>
      <c r="G197" s="70"/>
      <c r="H197" s="75"/>
      <c r="I197" s="48"/>
      <c r="J197" s="48"/>
    </row>
    <row r="198" spans="1:14" ht="15.6" x14ac:dyDescent="0.3">
      <c r="A198" s="28" t="s">
        <v>172</v>
      </c>
      <c r="B198" s="107"/>
      <c r="C198" s="108"/>
      <c r="D198" s="108"/>
      <c r="E198" s="109"/>
      <c r="F198" s="74"/>
      <c r="G198" s="70"/>
      <c r="H198" s="75"/>
      <c r="I198" s="48"/>
      <c r="J198" s="48"/>
    </row>
    <row r="199" spans="1:14" ht="15.6" x14ac:dyDescent="0.3">
      <c r="A199" s="28" t="s">
        <v>173</v>
      </c>
      <c r="B199" s="106"/>
      <c r="C199" s="110"/>
      <c r="D199" s="110"/>
      <c r="E199" s="111"/>
      <c r="F199" s="74"/>
      <c r="G199" s="70"/>
      <c r="H199" s="75"/>
      <c r="I199" s="48"/>
      <c r="J199" s="48"/>
    </row>
    <row r="200" spans="1:14" ht="15.6" x14ac:dyDescent="0.3">
      <c r="A200" s="31"/>
      <c r="B200" s="165" t="s">
        <v>57</v>
      </c>
      <c r="C200" s="195"/>
      <c r="D200" s="195"/>
      <c r="E200" s="167"/>
      <c r="F200" s="52" t="s">
        <v>58</v>
      </c>
      <c r="G200" s="52" t="s">
        <v>58</v>
      </c>
      <c r="H200" s="33">
        <f>SUM(H190:H199)</f>
        <v>0</v>
      </c>
      <c r="I200" s="34"/>
      <c r="J200" s="34"/>
    </row>
    <row r="201" spans="1:14" ht="15.6" x14ac:dyDescent="0.25">
      <c r="B201" s="83"/>
      <c r="C201" s="84"/>
      <c r="D201" s="84"/>
      <c r="E201" s="84"/>
      <c r="F201" s="85"/>
      <c r="G201" s="85"/>
      <c r="H201" s="86"/>
      <c r="I201" s="86"/>
      <c r="J201" s="86"/>
    </row>
    <row r="202" spans="1:14" ht="15.6" x14ac:dyDescent="0.25">
      <c r="B202" s="83"/>
      <c r="C202" s="84"/>
      <c r="D202" s="84"/>
      <c r="E202" s="84"/>
      <c r="F202" s="85"/>
      <c r="G202" s="85"/>
      <c r="H202" s="86"/>
      <c r="I202" s="86"/>
      <c r="J202" s="86"/>
    </row>
    <row r="203" spans="1:14" ht="15.6" customHeight="1" x14ac:dyDescent="0.3">
      <c r="A203" s="143" t="s">
        <v>193</v>
      </c>
      <c r="B203" s="143"/>
      <c r="C203" s="143"/>
      <c r="D203" s="143"/>
      <c r="E203" s="143"/>
      <c r="F203" s="143"/>
      <c r="G203" s="143"/>
      <c r="H203" s="143"/>
      <c r="I203" s="143"/>
      <c r="J203" s="143"/>
    </row>
    <row r="204" spans="1:14" ht="15.6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4" s="11" customFormat="1" ht="16.95" customHeight="1" x14ac:dyDescent="0.3">
      <c r="A205" s="112"/>
      <c r="B205" s="113" t="s">
        <v>9</v>
      </c>
      <c r="C205" s="118" t="s">
        <v>10</v>
      </c>
      <c r="D205" s="119" t="s">
        <v>221</v>
      </c>
      <c r="E205" s="119" t="s">
        <v>222</v>
      </c>
      <c r="F205" s="119" t="s">
        <v>132</v>
      </c>
      <c r="G205" s="119" t="s">
        <v>194</v>
      </c>
      <c r="H205" s="26"/>
      <c r="I205" s="26"/>
      <c r="J205" s="26"/>
      <c r="K205" s="26"/>
      <c r="L205" s="26"/>
      <c r="M205" s="26"/>
      <c r="N205" s="26"/>
    </row>
    <row r="206" spans="1:14" x14ac:dyDescent="0.25">
      <c r="C206" s="27" t="s">
        <v>15</v>
      </c>
      <c r="D206" s="27" t="s">
        <v>16</v>
      </c>
      <c r="E206" s="27" t="s">
        <v>17</v>
      </c>
      <c r="F206" s="27" t="s">
        <v>18</v>
      </c>
      <c r="G206" s="27" t="s">
        <v>19</v>
      </c>
    </row>
    <row r="208" spans="1:14" ht="41.4" x14ac:dyDescent="0.25">
      <c r="A208" s="168" t="s">
        <v>20</v>
      </c>
      <c r="B208" s="169"/>
      <c r="C208" s="169"/>
      <c r="D208" s="169"/>
      <c r="E208" s="169"/>
      <c r="F208" s="169"/>
      <c r="G208" s="169"/>
      <c r="H208" s="170"/>
      <c r="I208" s="12" t="s">
        <v>21</v>
      </c>
      <c r="J208" s="12" t="s">
        <v>22</v>
      </c>
    </row>
    <row r="209" spans="1:14" ht="27.6" x14ac:dyDescent="0.25">
      <c r="A209" s="12" t="s">
        <v>23</v>
      </c>
      <c r="B209" s="171" t="s">
        <v>113</v>
      </c>
      <c r="C209" s="169"/>
      <c r="D209" s="170"/>
      <c r="E209" s="5" t="s">
        <v>155</v>
      </c>
      <c r="F209" s="5" t="s">
        <v>195</v>
      </c>
      <c r="G209" s="5" t="s">
        <v>137</v>
      </c>
      <c r="H209" s="5" t="s">
        <v>196</v>
      </c>
      <c r="I209" s="5" t="s">
        <v>196</v>
      </c>
      <c r="J209" s="5" t="s">
        <v>196</v>
      </c>
    </row>
    <row r="210" spans="1:14" x14ac:dyDescent="0.25">
      <c r="A210" s="14">
        <v>1</v>
      </c>
      <c r="B210" s="223" t="s">
        <v>37</v>
      </c>
      <c r="C210" s="224"/>
      <c r="D210" s="224"/>
      <c r="E210" s="126" t="s">
        <v>38</v>
      </c>
      <c r="F210" s="126" t="s">
        <v>39</v>
      </c>
      <c r="G210" s="126" t="s">
        <v>40</v>
      </c>
      <c r="H210" s="126" t="s">
        <v>41</v>
      </c>
      <c r="I210" s="127" t="s">
        <v>42</v>
      </c>
      <c r="J210" s="14">
        <v>8</v>
      </c>
    </row>
    <row r="211" spans="1:14" ht="15.6" x14ac:dyDescent="0.3">
      <c r="A211" s="28" t="s">
        <v>45</v>
      </c>
      <c r="B211" s="225" t="s">
        <v>138</v>
      </c>
      <c r="C211" s="244"/>
      <c r="D211" s="244"/>
      <c r="E211" s="75"/>
      <c r="F211" s="72"/>
      <c r="G211" s="70"/>
      <c r="H211" s="75"/>
      <c r="I211" s="75"/>
      <c r="J211" s="48"/>
    </row>
    <row r="212" spans="1:14" ht="15.6" x14ac:dyDescent="0.3">
      <c r="A212" s="28" t="s">
        <v>47</v>
      </c>
      <c r="B212" s="237"/>
      <c r="C212" s="245"/>
      <c r="D212" s="245"/>
      <c r="E212" s="75"/>
      <c r="F212" s="72"/>
      <c r="G212" s="70"/>
      <c r="H212" s="75"/>
      <c r="I212" s="75"/>
      <c r="J212" s="48"/>
    </row>
    <row r="213" spans="1:14" ht="15.6" x14ac:dyDescent="0.3">
      <c r="A213" s="28" t="s">
        <v>49</v>
      </c>
      <c r="B213" s="237"/>
      <c r="C213" s="245"/>
      <c r="D213" s="245"/>
      <c r="E213" s="75"/>
      <c r="F213" s="72"/>
      <c r="G213" s="70"/>
      <c r="H213" s="75"/>
      <c r="I213" s="75"/>
      <c r="J213" s="48"/>
    </row>
    <row r="214" spans="1:14" ht="15.6" x14ac:dyDescent="0.3">
      <c r="A214" s="28" t="s">
        <v>51</v>
      </c>
      <c r="B214" s="190"/>
      <c r="C214" s="216"/>
      <c r="D214" s="217"/>
      <c r="E214" s="75"/>
      <c r="F214" s="72"/>
      <c r="G214" s="70"/>
      <c r="H214" s="75"/>
      <c r="I214" s="75"/>
      <c r="J214" s="48"/>
    </row>
    <row r="215" spans="1:14" ht="15.6" x14ac:dyDescent="0.3">
      <c r="A215" s="28" t="s">
        <v>53</v>
      </c>
      <c r="B215" s="190"/>
      <c r="C215" s="216"/>
      <c r="D215" s="217"/>
      <c r="E215" s="75"/>
      <c r="F215" s="72"/>
      <c r="G215" s="70"/>
      <c r="H215" s="75"/>
      <c r="I215" s="75"/>
      <c r="J215" s="48"/>
    </row>
    <row r="216" spans="1:14" ht="15.6" x14ac:dyDescent="0.3">
      <c r="A216" s="31"/>
      <c r="B216" s="207" t="s">
        <v>57</v>
      </c>
      <c r="C216" s="208"/>
      <c r="D216" s="208"/>
      <c r="E216" s="87" t="s">
        <v>58</v>
      </c>
      <c r="F216" s="87" t="s">
        <v>58</v>
      </c>
      <c r="G216" s="87" t="s">
        <v>58</v>
      </c>
      <c r="H216" s="33">
        <f>SUM(H211:H214)</f>
        <v>0</v>
      </c>
      <c r="I216" s="34">
        <v>0</v>
      </c>
      <c r="J216" s="34">
        <v>0</v>
      </c>
    </row>
    <row r="217" spans="1:14" ht="15.6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4" s="11" customFormat="1" ht="16.95" customHeight="1" x14ac:dyDescent="0.3">
      <c r="A218" s="112"/>
      <c r="B218" s="113" t="s">
        <v>9</v>
      </c>
      <c r="C218" s="118" t="s">
        <v>10</v>
      </c>
      <c r="D218" s="119" t="s">
        <v>221</v>
      </c>
      <c r="E218" s="119" t="s">
        <v>222</v>
      </c>
      <c r="F218" s="119" t="s">
        <v>132</v>
      </c>
      <c r="G218" s="119" t="s">
        <v>197</v>
      </c>
      <c r="H218" s="26"/>
      <c r="I218" s="26"/>
      <c r="J218" s="26"/>
      <c r="K218" s="26"/>
      <c r="L218" s="26"/>
      <c r="M218" s="26"/>
      <c r="N218" s="26"/>
    </row>
    <row r="219" spans="1:14" x14ac:dyDescent="0.25">
      <c r="C219" s="27" t="s">
        <v>15</v>
      </c>
      <c r="D219" s="27" t="s">
        <v>16</v>
      </c>
      <c r="E219" s="27" t="s">
        <v>17</v>
      </c>
      <c r="F219" s="27" t="s">
        <v>18</v>
      </c>
      <c r="G219" s="27" t="s">
        <v>19</v>
      </c>
    </row>
    <row r="221" spans="1:14" ht="41.4" customHeight="1" x14ac:dyDescent="0.25">
      <c r="A221" s="168" t="s">
        <v>20</v>
      </c>
      <c r="B221" s="169"/>
      <c r="C221" s="169"/>
      <c r="D221" s="169"/>
      <c r="E221" s="169"/>
      <c r="F221" s="169"/>
      <c r="G221" s="169"/>
      <c r="H221" s="170"/>
      <c r="I221" s="12" t="s">
        <v>21</v>
      </c>
      <c r="J221" s="12" t="s">
        <v>22</v>
      </c>
    </row>
    <row r="222" spans="1:14" ht="27.6" x14ac:dyDescent="0.25">
      <c r="A222" s="12" t="s">
        <v>23</v>
      </c>
      <c r="B222" s="99" t="s">
        <v>113</v>
      </c>
      <c r="C222" s="96"/>
      <c r="D222" s="35"/>
      <c r="E222" s="5" t="s">
        <v>155</v>
      </c>
      <c r="F222" s="5" t="s">
        <v>195</v>
      </c>
      <c r="G222" s="5" t="s">
        <v>137</v>
      </c>
      <c r="H222" s="5" t="s">
        <v>196</v>
      </c>
      <c r="I222" s="5" t="s">
        <v>196</v>
      </c>
      <c r="J222" s="5" t="s">
        <v>196</v>
      </c>
    </row>
    <row r="223" spans="1:14" x14ac:dyDescent="0.25">
      <c r="A223" s="14">
        <v>1</v>
      </c>
      <c r="B223" s="148" t="s">
        <v>37</v>
      </c>
      <c r="C223" s="261"/>
      <c r="D223" s="262"/>
      <c r="E223" s="126" t="s">
        <v>38</v>
      </c>
      <c r="F223" s="126" t="s">
        <v>39</v>
      </c>
      <c r="G223" s="126" t="s">
        <v>40</v>
      </c>
      <c r="H223" s="126" t="s">
        <v>41</v>
      </c>
      <c r="I223" s="127" t="s">
        <v>42</v>
      </c>
      <c r="J223" s="14">
        <v>8</v>
      </c>
    </row>
    <row r="224" spans="1:14" ht="15.6" customHeight="1" x14ac:dyDescent="0.3">
      <c r="A224" s="28" t="s">
        <v>45</v>
      </c>
      <c r="B224" s="213" t="s">
        <v>138</v>
      </c>
      <c r="C224" s="263"/>
      <c r="D224" s="264"/>
      <c r="E224" s="75"/>
      <c r="F224" s="72"/>
      <c r="G224" s="70"/>
      <c r="H224" s="75"/>
      <c r="I224" s="75"/>
      <c r="J224" s="48"/>
    </row>
    <row r="225" spans="1:14" ht="15.6" customHeight="1" x14ac:dyDescent="0.3">
      <c r="A225" s="28" t="s">
        <v>47</v>
      </c>
      <c r="B225" s="190" t="s">
        <v>198</v>
      </c>
      <c r="C225" s="216"/>
      <c r="D225" s="217"/>
      <c r="E225" s="75"/>
      <c r="F225" s="72"/>
      <c r="G225" s="70"/>
      <c r="H225" s="75"/>
      <c r="I225" s="75"/>
      <c r="J225" s="48"/>
    </row>
    <row r="226" spans="1:14" ht="15.6" x14ac:dyDescent="0.3">
      <c r="A226" s="28" t="s">
        <v>49</v>
      </c>
      <c r="B226" s="190"/>
      <c r="C226" s="216"/>
      <c r="D226" s="217"/>
      <c r="E226" s="75"/>
      <c r="F226" s="72"/>
      <c r="G226" s="70"/>
      <c r="H226" s="75"/>
      <c r="I226" s="75"/>
      <c r="J226" s="48"/>
    </row>
    <row r="227" spans="1:14" ht="15.6" x14ac:dyDescent="0.3">
      <c r="A227" s="31"/>
      <c r="B227" s="258" t="s">
        <v>57</v>
      </c>
      <c r="C227" s="259"/>
      <c r="D227" s="260"/>
      <c r="E227" s="87" t="s">
        <v>58</v>
      </c>
      <c r="F227" s="87" t="s">
        <v>58</v>
      </c>
      <c r="G227" s="87" t="s">
        <v>58</v>
      </c>
      <c r="H227" s="33">
        <f>SUM(H224:H226)</f>
        <v>0</v>
      </c>
      <c r="I227" s="34">
        <v>0</v>
      </c>
      <c r="J227" s="34">
        <v>0</v>
      </c>
    </row>
    <row r="228" spans="1:14" ht="15.6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4" s="11" customFormat="1" ht="16.95" customHeight="1" x14ac:dyDescent="0.3">
      <c r="A229" s="112"/>
      <c r="B229" s="113" t="s">
        <v>9</v>
      </c>
      <c r="C229" s="118" t="s">
        <v>10</v>
      </c>
      <c r="D229" s="119" t="s">
        <v>221</v>
      </c>
      <c r="E229" s="119" t="s">
        <v>222</v>
      </c>
      <c r="F229" s="119" t="s">
        <v>132</v>
      </c>
      <c r="G229" s="119" t="s">
        <v>205</v>
      </c>
      <c r="H229" s="26"/>
      <c r="I229" s="26"/>
      <c r="J229" s="26"/>
      <c r="K229" s="26"/>
      <c r="L229" s="26"/>
      <c r="M229" s="26"/>
      <c r="N229" s="26"/>
    </row>
    <row r="230" spans="1:14" x14ac:dyDescent="0.25">
      <c r="C230" s="27" t="s">
        <v>15</v>
      </c>
      <c r="D230" s="27" t="s">
        <v>16</v>
      </c>
      <c r="E230" s="27" t="s">
        <v>17</v>
      </c>
      <c r="F230" s="27" t="s">
        <v>18</v>
      </c>
      <c r="G230" s="27" t="s">
        <v>19</v>
      </c>
    </row>
    <row r="232" spans="1:14" ht="41.4" x14ac:dyDescent="0.25">
      <c r="A232" s="168" t="s">
        <v>20</v>
      </c>
      <c r="B232" s="169"/>
      <c r="C232" s="169"/>
      <c r="D232" s="169"/>
      <c r="E232" s="169"/>
      <c r="F232" s="169"/>
      <c r="G232" s="169"/>
      <c r="H232" s="170"/>
      <c r="I232" s="12" t="s">
        <v>21</v>
      </c>
      <c r="J232" s="12" t="s">
        <v>22</v>
      </c>
    </row>
    <row r="233" spans="1:14" ht="27.6" x14ac:dyDescent="0.25">
      <c r="A233" s="12" t="s">
        <v>23</v>
      </c>
      <c r="B233" s="171" t="s">
        <v>113</v>
      </c>
      <c r="C233" s="169"/>
      <c r="D233" s="170"/>
      <c r="E233" s="5" t="s">
        <v>155</v>
      </c>
      <c r="F233" s="5" t="s">
        <v>195</v>
      </c>
      <c r="G233" s="5" t="s">
        <v>137</v>
      </c>
      <c r="H233" s="5" t="s">
        <v>196</v>
      </c>
      <c r="I233" s="5" t="s">
        <v>196</v>
      </c>
      <c r="J233" s="5" t="s">
        <v>196</v>
      </c>
    </row>
    <row r="234" spans="1:14" x14ac:dyDescent="0.25">
      <c r="A234" s="14">
        <v>1</v>
      </c>
      <c r="B234" s="223" t="s">
        <v>37</v>
      </c>
      <c r="C234" s="224"/>
      <c r="D234" s="224"/>
      <c r="E234" s="126" t="s">
        <v>38</v>
      </c>
      <c r="F234" s="126" t="s">
        <v>39</v>
      </c>
      <c r="G234" s="126" t="s">
        <v>40</v>
      </c>
      <c r="H234" s="126" t="s">
        <v>41</v>
      </c>
      <c r="I234" s="127" t="s">
        <v>42</v>
      </c>
      <c r="J234" s="14">
        <v>8</v>
      </c>
    </row>
    <row r="235" spans="1:14" ht="15.6" x14ac:dyDescent="0.3">
      <c r="A235" s="28" t="s">
        <v>45</v>
      </c>
      <c r="B235" s="225" t="s">
        <v>138</v>
      </c>
      <c r="C235" s="244"/>
      <c r="D235" s="244"/>
      <c r="E235" s="75"/>
      <c r="F235" s="72"/>
      <c r="G235" s="70"/>
      <c r="H235" s="75"/>
      <c r="I235" s="75"/>
      <c r="J235" s="48"/>
    </row>
    <row r="236" spans="1:14" ht="15.6" x14ac:dyDescent="0.3">
      <c r="A236" s="28" t="s">
        <v>47</v>
      </c>
      <c r="B236" s="237"/>
      <c r="C236" s="245"/>
      <c r="D236" s="245"/>
      <c r="E236" s="75"/>
      <c r="F236" s="72"/>
      <c r="G236" s="70"/>
      <c r="H236" s="75"/>
      <c r="I236" s="75"/>
      <c r="J236" s="48"/>
    </row>
    <row r="237" spans="1:14" ht="15.6" x14ac:dyDescent="0.3">
      <c r="A237" s="28" t="s">
        <v>49</v>
      </c>
      <c r="B237" s="237"/>
      <c r="C237" s="245"/>
      <c r="D237" s="245"/>
      <c r="E237" s="75"/>
      <c r="F237" s="72"/>
      <c r="G237" s="70"/>
      <c r="H237" s="75"/>
      <c r="I237" s="75"/>
      <c r="J237" s="48"/>
    </row>
    <row r="238" spans="1:14" ht="15.6" x14ac:dyDescent="0.3">
      <c r="A238" s="28" t="s">
        <v>51</v>
      </c>
      <c r="B238" s="237"/>
      <c r="C238" s="245"/>
      <c r="D238" s="245"/>
      <c r="E238" s="75"/>
      <c r="F238" s="72"/>
      <c r="G238" s="70"/>
      <c r="H238" s="75"/>
      <c r="I238" s="75"/>
      <c r="J238" s="48"/>
    </row>
    <row r="239" spans="1:14" ht="15.6" x14ac:dyDescent="0.3">
      <c r="A239" s="28" t="s">
        <v>53</v>
      </c>
      <c r="B239" s="237"/>
      <c r="C239" s="245"/>
      <c r="D239" s="245"/>
      <c r="E239" s="75"/>
      <c r="F239" s="72"/>
      <c r="G239" s="70"/>
      <c r="H239" s="75"/>
      <c r="I239" s="75"/>
      <c r="J239" s="48"/>
    </row>
    <row r="240" spans="1:14" ht="15.6" x14ac:dyDescent="0.3">
      <c r="A240" s="31"/>
      <c r="B240" s="207" t="s">
        <v>57</v>
      </c>
      <c r="C240" s="208"/>
      <c r="D240" s="208"/>
      <c r="E240" s="87" t="s">
        <v>58</v>
      </c>
      <c r="F240" s="87" t="s">
        <v>58</v>
      </c>
      <c r="G240" s="87" t="s">
        <v>58</v>
      </c>
      <c r="H240" s="33">
        <f>SUM(H235:H239)</f>
        <v>0</v>
      </c>
      <c r="I240" s="34">
        <v>0</v>
      </c>
      <c r="J240" s="34">
        <v>0</v>
      </c>
    </row>
    <row r="241" spans="1:14" ht="15.6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4" s="11" customFormat="1" ht="16.95" customHeight="1" x14ac:dyDescent="0.3">
      <c r="A242" s="112"/>
      <c r="B242" s="113" t="s">
        <v>9</v>
      </c>
      <c r="C242" s="118" t="s">
        <v>10</v>
      </c>
      <c r="D242" s="119" t="s">
        <v>221</v>
      </c>
      <c r="E242" s="119" t="s">
        <v>222</v>
      </c>
      <c r="F242" s="119" t="s">
        <v>132</v>
      </c>
      <c r="G242" s="119" t="s">
        <v>206</v>
      </c>
      <c r="H242" s="26"/>
      <c r="I242" s="26"/>
      <c r="J242" s="26"/>
      <c r="K242" s="26"/>
      <c r="L242" s="26"/>
      <c r="M242" s="26"/>
      <c r="N242" s="26"/>
    </row>
    <row r="243" spans="1:14" x14ac:dyDescent="0.25">
      <c r="C243" s="27" t="s">
        <v>15</v>
      </c>
      <c r="D243" s="27" t="s">
        <v>16</v>
      </c>
      <c r="E243" s="27" t="s">
        <v>17</v>
      </c>
      <c r="F243" s="27" t="s">
        <v>18</v>
      </c>
      <c r="G243" s="27" t="s">
        <v>19</v>
      </c>
    </row>
    <row r="245" spans="1:14" ht="41.4" x14ac:dyDescent="0.25">
      <c r="A245" s="168" t="s">
        <v>20</v>
      </c>
      <c r="B245" s="169"/>
      <c r="C245" s="169"/>
      <c r="D245" s="169"/>
      <c r="E245" s="169"/>
      <c r="F245" s="169"/>
      <c r="G245" s="169"/>
      <c r="H245" s="170"/>
      <c r="I245" s="12" t="s">
        <v>21</v>
      </c>
      <c r="J245" s="12" t="s">
        <v>22</v>
      </c>
    </row>
    <row r="246" spans="1:14" ht="27.6" x14ac:dyDescent="0.25">
      <c r="A246" s="12" t="s">
        <v>23</v>
      </c>
      <c r="B246" s="171" t="s">
        <v>113</v>
      </c>
      <c r="C246" s="169"/>
      <c r="D246" s="170"/>
      <c r="E246" s="5" t="s">
        <v>155</v>
      </c>
      <c r="F246" s="5" t="s">
        <v>195</v>
      </c>
      <c r="G246" s="5" t="s">
        <v>137</v>
      </c>
      <c r="H246" s="5" t="s">
        <v>196</v>
      </c>
      <c r="I246" s="5" t="s">
        <v>196</v>
      </c>
      <c r="J246" s="5" t="s">
        <v>196</v>
      </c>
    </row>
    <row r="247" spans="1:14" x14ac:dyDescent="0.25">
      <c r="A247" s="14">
        <v>1</v>
      </c>
      <c r="B247" s="223" t="s">
        <v>37</v>
      </c>
      <c r="C247" s="224"/>
      <c r="D247" s="224"/>
      <c r="E247" s="126" t="s">
        <v>38</v>
      </c>
      <c r="F247" s="126" t="s">
        <v>39</v>
      </c>
      <c r="G247" s="126" t="s">
        <v>40</v>
      </c>
      <c r="H247" s="126" t="s">
        <v>41</v>
      </c>
      <c r="I247" s="127" t="s">
        <v>42</v>
      </c>
      <c r="J247" s="14">
        <v>8</v>
      </c>
    </row>
    <row r="248" spans="1:14" ht="15.6" x14ac:dyDescent="0.3">
      <c r="A248" s="28" t="s">
        <v>45</v>
      </c>
      <c r="B248" s="225" t="s">
        <v>138</v>
      </c>
      <c r="C248" s="244"/>
      <c r="D248" s="244"/>
      <c r="E248" s="75"/>
      <c r="F248" s="72"/>
      <c r="G248" s="70"/>
      <c r="H248" s="75"/>
      <c r="I248" s="75"/>
      <c r="J248" s="48"/>
    </row>
    <row r="249" spans="1:14" ht="15.6" x14ac:dyDescent="0.3">
      <c r="A249" s="28" t="s">
        <v>47</v>
      </c>
      <c r="B249" s="237"/>
      <c r="C249" s="245"/>
      <c r="D249" s="245"/>
      <c r="E249" s="75"/>
      <c r="F249" s="72"/>
      <c r="G249" s="70"/>
      <c r="H249" s="75"/>
      <c r="I249" s="75"/>
      <c r="J249" s="48"/>
    </row>
    <row r="250" spans="1:14" ht="15.6" x14ac:dyDescent="0.3">
      <c r="A250" s="28" t="s">
        <v>49</v>
      </c>
      <c r="B250" s="237"/>
      <c r="C250" s="245"/>
      <c r="D250" s="245"/>
      <c r="E250" s="75"/>
      <c r="F250" s="72"/>
      <c r="G250" s="70"/>
      <c r="H250" s="75"/>
      <c r="I250" s="75"/>
      <c r="J250" s="48"/>
    </row>
    <row r="251" spans="1:14" ht="15.6" x14ac:dyDescent="0.3">
      <c r="A251" s="28" t="s">
        <v>51</v>
      </c>
      <c r="B251" s="190"/>
      <c r="C251" s="216"/>
      <c r="D251" s="217"/>
      <c r="E251" s="75"/>
      <c r="F251" s="72"/>
      <c r="G251" s="70"/>
      <c r="H251" s="75"/>
      <c r="I251" s="75"/>
      <c r="J251" s="48"/>
    </row>
    <row r="252" spans="1:14" ht="15.6" x14ac:dyDescent="0.3">
      <c r="A252" s="28" t="s">
        <v>53</v>
      </c>
      <c r="B252" s="237"/>
      <c r="C252" s="245"/>
      <c r="D252" s="245"/>
      <c r="E252" s="75"/>
      <c r="F252" s="72"/>
      <c r="G252" s="70"/>
      <c r="H252" s="75"/>
      <c r="I252" s="75"/>
      <c r="J252" s="48"/>
    </row>
    <row r="253" spans="1:14" ht="15.6" x14ac:dyDescent="0.3">
      <c r="A253" s="28" t="s">
        <v>55</v>
      </c>
      <c r="B253" s="190"/>
      <c r="C253" s="216"/>
      <c r="D253" s="217"/>
      <c r="E253" s="75"/>
      <c r="F253" s="72"/>
      <c r="G253" s="70"/>
      <c r="H253" s="75"/>
      <c r="I253" s="75"/>
      <c r="J253" s="48"/>
    </row>
    <row r="254" spans="1:14" ht="15.6" x14ac:dyDescent="0.3">
      <c r="A254" s="28" t="s">
        <v>169</v>
      </c>
      <c r="B254" s="190"/>
      <c r="C254" s="216"/>
      <c r="D254" s="217"/>
      <c r="E254" s="75"/>
      <c r="F254" s="72"/>
      <c r="G254" s="70"/>
      <c r="H254" s="75"/>
      <c r="I254" s="75"/>
      <c r="J254" s="48"/>
    </row>
    <row r="255" spans="1:14" ht="15.6" x14ac:dyDescent="0.3">
      <c r="A255" s="28" t="s">
        <v>171</v>
      </c>
      <c r="B255" s="190"/>
      <c r="C255" s="216"/>
      <c r="D255" s="217"/>
      <c r="E255" s="75"/>
      <c r="F255" s="72"/>
      <c r="G255" s="70"/>
      <c r="H255" s="75"/>
      <c r="I255" s="75"/>
      <c r="J255" s="48"/>
    </row>
    <row r="256" spans="1:14" ht="15.6" x14ac:dyDescent="0.3">
      <c r="A256" s="28" t="s">
        <v>172</v>
      </c>
      <c r="B256" s="190"/>
      <c r="C256" s="216"/>
      <c r="D256" s="217"/>
      <c r="E256" s="75"/>
      <c r="F256" s="72"/>
      <c r="G256" s="70"/>
      <c r="H256" s="75"/>
      <c r="I256" s="75"/>
      <c r="J256" s="48"/>
    </row>
    <row r="257" spans="1:14" ht="15.6" x14ac:dyDescent="0.3">
      <c r="A257" s="28" t="s">
        <v>173</v>
      </c>
      <c r="B257" s="190"/>
      <c r="C257" s="216"/>
      <c r="D257" s="217"/>
      <c r="E257" s="75"/>
      <c r="F257" s="72"/>
      <c r="G257" s="70"/>
      <c r="H257" s="75"/>
      <c r="I257" s="75"/>
      <c r="J257" s="48"/>
    </row>
    <row r="258" spans="1:14" ht="15.6" x14ac:dyDescent="0.3">
      <c r="A258" s="31"/>
      <c r="B258" s="207" t="s">
        <v>57</v>
      </c>
      <c r="C258" s="208"/>
      <c r="D258" s="208"/>
      <c r="E258" s="87" t="s">
        <v>58</v>
      </c>
      <c r="F258" s="87" t="s">
        <v>58</v>
      </c>
      <c r="G258" s="87" t="s">
        <v>58</v>
      </c>
      <c r="H258" s="33">
        <f>SUM(H248:H257)</f>
        <v>0</v>
      </c>
      <c r="I258" s="34">
        <v>0</v>
      </c>
      <c r="J258" s="34">
        <v>0</v>
      </c>
    </row>
    <row r="259" spans="1:14" x14ac:dyDescent="0.25">
      <c r="B259" s="88"/>
      <c r="C259" s="54"/>
      <c r="D259" s="54"/>
      <c r="E259" s="89"/>
      <c r="F259" s="89"/>
      <c r="G259" s="89"/>
      <c r="H259" s="90"/>
      <c r="I259" s="90"/>
      <c r="J259" s="90"/>
    </row>
    <row r="260" spans="1:14" s="11" customFormat="1" ht="16.95" customHeight="1" x14ac:dyDescent="0.3">
      <c r="A260" s="112"/>
      <c r="B260" s="113" t="s">
        <v>9</v>
      </c>
      <c r="C260" s="118" t="s">
        <v>10</v>
      </c>
      <c r="D260" s="119" t="s">
        <v>221</v>
      </c>
      <c r="E260" s="119" t="s">
        <v>222</v>
      </c>
      <c r="F260" s="119" t="s">
        <v>132</v>
      </c>
      <c r="G260" s="119" t="s">
        <v>208</v>
      </c>
      <c r="H260" s="26"/>
      <c r="I260" s="26"/>
      <c r="J260" s="26"/>
      <c r="K260" s="26"/>
      <c r="L260" s="26"/>
      <c r="M260" s="26"/>
      <c r="N260" s="26"/>
    </row>
    <row r="261" spans="1:14" x14ac:dyDescent="0.25">
      <c r="C261" s="27" t="s">
        <v>15</v>
      </c>
      <c r="D261" s="27" t="s">
        <v>16</v>
      </c>
      <c r="E261" s="27" t="s">
        <v>17</v>
      </c>
      <c r="F261" s="27" t="s">
        <v>18</v>
      </c>
      <c r="G261" s="27" t="s">
        <v>19</v>
      </c>
    </row>
    <row r="263" spans="1:14" ht="41.4" x14ac:dyDescent="0.25">
      <c r="A263" s="168" t="s">
        <v>20</v>
      </c>
      <c r="B263" s="169"/>
      <c r="C263" s="169"/>
      <c r="D263" s="169"/>
      <c r="E263" s="169"/>
      <c r="F263" s="169"/>
      <c r="G263" s="169"/>
      <c r="H263" s="170"/>
      <c r="I263" s="12" t="s">
        <v>21</v>
      </c>
      <c r="J263" s="12" t="s">
        <v>22</v>
      </c>
    </row>
    <row r="264" spans="1:14" ht="27.6" x14ac:dyDescent="0.25">
      <c r="A264" s="12" t="s">
        <v>23</v>
      </c>
      <c r="B264" s="171" t="s">
        <v>113</v>
      </c>
      <c r="C264" s="169"/>
      <c r="D264" s="170"/>
      <c r="E264" s="5" t="s">
        <v>155</v>
      </c>
      <c r="F264" s="5" t="s">
        <v>195</v>
      </c>
      <c r="G264" s="5" t="s">
        <v>137</v>
      </c>
      <c r="H264" s="5" t="s">
        <v>196</v>
      </c>
      <c r="I264" s="5" t="s">
        <v>196</v>
      </c>
      <c r="J264" s="5" t="s">
        <v>196</v>
      </c>
    </row>
    <row r="265" spans="1:14" x14ac:dyDescent="0.25">
      <c r="A265" s="14">
        <v>1</v>
      </c>
      <c r="B265" s="223" t="s">
        <v>37</v>
      </c>
      <c r="C265" s="224"/>
      <c r="D265" s="224"/>
      <c r="E265" s="126" t="s">
        <v>38</v>
      </c>
      <c r="F265" s="126" t="s">
        <v>39</v>
      </c>
      <c r="G265" s="126" t="s">
        <v>40</v>
      </c>
      <c r="H265" s="126" t="s">
        <v>41</v>
      </c>
      <c r="I265" s="127" t="s">
        <v>42</v>
      </c>
      <c r="J265" s="14">
        <v>8</v>
      </c>
    </row>
    <row r="266" spans="1:14" ht="15.6" x14ac:dyDescent="0.3">
      <c r="A266" s="28" t="s">
        <v>45</v>
      </c>
      <c r="B266" s="225" t="s">
        <v>138</v>
      </c>
      <c r="C266" s="244"/>
      <c r="D266" s="244"/>
      <c r="E266" s="75"/>
      <c r="F266" s="72"/>
      <c r="G266" s="70"/>
      <c r="H266" s="75"/>
      <c r="I266" s="75"/>
      <c r="J266" s="48"/>
    </row>
    <row r="267" spans="1:14" ht="15.6" x14ac:dyDescent="0.3">
      <c r="A267" s="28" t="s">
        <v>47</v>
      </c>
      <c r="B267" s="237"/>
      <c r="C267" s="245"/>
      <c r="D267" s="245"/>
      <c r="E267" s="75"/>
      <c r="F267" s="72"/>
      <c r="G267" s="70"/>
      <c r="H267" s="75"/>
      <c r="I267" s="75"/>
      <c r="J267" s="48"/>
    </row>
    <row r="268" spans="1:14" ht="15.6" x14ac:dyDescent="0.3">
      <c r="A268" s="28" t="s">
        <v>49</v>
      </c>
      <c r="B268" s="237"/>
      <c r="C268" s="245"/>
      <c r="D268" s="245"/>
      <c r="E268" s="75"/>
      <c r="F268" s="72"/>
      <c r="G268" s="70"/>
      <c r="H268" s="75"/>
      <c r="I268" s="75"/>
      <c r="J268" s="48"/>
    </row>
    <row r="269" spans="1:14" ht="15.6" x14ac:dyDescent="0.3">
      <c r="A269" s="28" t="s">
        <v>51</v>
      </c>
      <c r="B269" s="190"/>
      <c r="C269" s="216"/>
      <c r="D269" s="217"/>
      <c r="E269" s="75"/>
      <c r="F269" s="72"/>
      <c r="G269" s="70"/>
      <c r="H269" s="75"/>
      <c r="I269" s="75"/>
      <c r="J269" s="48"/>
    </row>
    <row r="270" spans="1:14" ht="15.6" x14ac:dyDescent="0.3">
      <c r="A270" s="28" t="s">
        <v>53</v>
      </c>
      <c r="B270" s="190"/>
      <c r="C270" s="216"/>
      <c r="D270" s="217"/>
      <c r="E270" s="75"/>
      <c r="F270" s="72"/>
      <c r="G270" s="70"/>
      <c r="H270" s="75"/>
      <c r="I270" s="75"/>
      <c r="J270" s="48"/>
    </row>
    <row r="271" spans="1:14" ht="15.6" x14ac:dyDescent="0.3">
      <c r="A271" s="31"/>
      <c r="B271" s="207" t="s">
        <v>57</v>
      </c>
      <c r="C271" s="208"/>
      <c r="D271" s="208"/>
      <c r="E271" s="87" t="s">
        <v>58</v>
      </c>
      <c r="F271" s="87" t="s">
        <v>58</v>
      </c>
      <c r="G271" s="87" t="s">
        <v>58</v>
      </c>
      <c r="H271" s="33">
        <f>SUM(H266:H269)</f>
        <v>0</v>
      </c>
      <c r="I271" s="34">
        <v>0</v>
      </c>
      <c r="J271" s="34">
        <v>0</v>
      </c>
    </row>
    <row r="272" spans="1:14" ht="15.6" x14ac:dyDescent="0.3">
      <c r="A272" s="11"/>
      <c r="B272" s="103"/>
      <c r="C272" s="104"/>
      <c r="D272" s="104"/>
      <c r="E272" s="105"/>
      <c r="F272" s="105"/>
      <c r="G272" s="105"/>
      <c r="H272" s="86"/>
      <c r="I272" s="95"/>
      <c r="J272" s="95"/>
    </row>
    <row r="274" spans="1:14" ht="15.6" x14ac:dyDescent="0.3">
      <c r="A274" s="143" t="s">
        <v>209</v>
      </c>
      <c r="B274" s="145"/>
      <c r="C274" s="145"/>
      <c r="D274" s="145"/>
      <c r="E274" s="145"/>
      <c r="F274" s="145"/>
      <c r="G274" s="145"/>
      <c r="H274" s="145"/>
      <c r="I274" s="145"/>
      <c r="J274" s="145"/>
    </row>
    <row r="275" spans="1:14" ht="15.6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4" s="11" customFormat="1" ht="16.95" customHeight="1" x14ac:dyDescent="0.3">
      <c r="A276" s="112"/>
      <c r="B276" s="113" t="s">
        <v>9</v>
      </c>
      <c r="C276" s="118" t="s">
        <v>10</v>
      </c>
      <c r="D276" s="119" t="s">
        <v>221</v>
      </c>
      <c r="E276" s="119" t="s">
        <v>222</v>
      </c>
      <c r="F276" s="119"/>
      <c r="G276" s="119"/>
      <c r="H276" s="26"/>
      <c r="I276" s="26"/>
      <c r="J276" s="26"/>
      <c r="K276" s="26"/>
      <c r="L276" s="26"/>
      <c r="M276" s="26"/>
      <c r="N276" s="26"/>
    </row>
    <row r="277" spans="1:14" x14ac:dyDescent="0.25">
      <c r="C277" s="27" t="s">
        <v>15</v>
      </c>
      <c r="D277" s="27" t="s">
        <v>16</v>
      </c>
      <c r="E277" s="27" t="s">
        <v>17</v>
      </c>
      <c r="F277" s="27" t="s">
        <v>18</v>
      </c>
      <c r="G277" s="27" t="s">
        <v>19</v>
      </c>
    </row>
    <row r="279" spans="1:14" ht="41.4" x14ac:dyDescent="0.25">
      <c r="A279" s="168" t="s">
        <v>20</v>
      </c>
      <c r="B279" s="169"/>
      <c r="C279" s="169"/>
      <c r="D279" s="169"/>
      <c r="E279" s="169"/>
      <c r="F279" s="169"/>
      <c r="G279" s="169"/>
      <c r="H279" s="170"/>
      <c r="I279" s="12" t="s">
        <v>21</v>
      </c>
      <c r="J279" s="12" t="s">
        <v>22</v>
      </c>
    </row>
    <row r="280" spans="1:14" ht="41.4" x14ac:dyDescent="0.25">
      <c r="A280" s="12" t="s">
        <v>23</v>
      </c>
      <c r="B280" s="171" t="s">
        <v>107</v>
      </c>
      <c r="C280" s="169"/>
      <c r="D280" s="170"/>
      <c r="E280" s="5" t="s">
        <v>108</v>
      </c>
      <c r="F280" s="5" t="s">
        <v>109</v>
      </c>
      <c r="G280" s="5" t="s">
        <v>137</v>
      </c>
      <c r="H280" s="5" t="s">
        <v>210</v>
      </c>
      <c r="I280" s="5" t="s">
        <v>210</v>
      </c>
      <c r="J280" s="5" t="s">
        <v>210</v>
      </c>
    </row>
    <row r="281" spans="1:14" x14ac:dyDescent="0.25">
      <c r="A281" s="14">
        <v>1</v>
      </c>
      <c r="B281" s="223" t="s">
        <v>37</v>
      </c>
      <c r="C281" s="224"/>
      <c r="D281" s="224"/>
      <c r="E281" s="126" t="s">
        <v>38</v>
      </c>
      <c r="F281" s="126" t="s">
        <v>39</v>
      </c>
      <c r="G281" s="126" t="s">
        <v>40</v>
      </c>
      <c r="H281" s="126" t="s">
        <v>41</v>
      </c>
      <c r="I281" s="127" t="s">
        <v>42</v>
      </c>
      <c r="J281" s="14">
        <v>8</v>
      </c>
    </row>
    <row r="282" spans="1:14" ht="15.6" x14ac:dyDescent="0.3">
      <c r="A282" s="28" t="s">
        <v>45</v>
      </c>
      <c r="B282" s="237"/>
      <c r="C282" s="245"/>
      <c r="D282" s="245"/>
      <c r="E282" s="71"/>
      <c r="F282" s="71"/>
      <c r="G282" s="70"/>
      <c r="H282" s="30"/>
      <c r="I282" s="30"/>
      <c r="J282" s="30"/>
    </row>
    <row r="283" spans="1:14" ht="15.6" x14ac:dyDescent="0.3">
      <c r="A283" s="28" t="s">
        <v>47</v>
      </c>
      <c r="B283" s="246"/>
      <c r="C283" s="247"/>
      <c r="D283" s="247"/>
      <c r="E283" s="71"/>
      <c r="F283" s="71"/>
      <c r="G283" s="70"/>
      <c r="H283" s="30"/>
      <c r="I283" s="30"/>
      <c r="J283" s="30"/>
    </row>
    <row r="284" spans="1:14" ht="15.6" x14ac:dyDescent="0.3">
      <c r="A284" s="31"/>
      <c r="B284" s="230" t="s">
        <v>57</v>
      </c>
      <c r="C284" s="248"/>
      <c r="D284" s="248"/>
      <c r="E284" s="32" t="s">
        <v>58</v>
      </c>
      <c r="F284" s="32" t="s">
        <v>58</v>
      </c>
      <c r="G284" s="32" t="s">
        <v>58</v>
      </c>
      <c r="H284" s="59">
        <f>SUM(H282:H283)</f>
        <v>0</v>
      </c>
      <c r="I284" s="45"/>
      <c r="J284" s="45"/>
    </row>
  </sheetData>
  <sheetProtection password="83D2" sheet="1" selectLockedCells="1" autoFilter="0"/>
  <mergeCells count="179">
    <mergeCell ref="B281:D281"/>
    <mergeCell ref="B282:D282"/>
    <mergeCell ref="B283:D283"/>
    <mergeCell ref="B284:D284"/>
    <mergeCell ref="B269:D269"/>
    <mergeCell ref="B270:D270"/>
    <mergeCell ref="B271:D271"/>
    <mergeCell ref="A274:J274"/>
    <mergeCell ref="A279:H279"/>
    <mergeCell ref="B280:D280"/>
    <mergeCell ref="A263:H263"/>
    <mergeCell ref="B264:D264"/>
    <mergeCell ref="B265:D265"/>
    <mergeCell ref="B266:D266"/>
    <mergeCell ref="B267:D267"/>
    <mergeCell ref="B268:D268"/>
    <mergeCell ref="B258:D258"/>
    <mergeCell ref="B255:D255"/>
    <mergeCell ref="B256:D256"/>
    <mergeCell ref="B257:D257"/>
    <mergeCell ref="B249:D249"/>
    <mergeCell ref="B250:D250"/>
    <mergeCell ref="B251:D251"/>
    <mergeCell ref="B252:D252"/>
    <mergeCell ref="B253:D253"/>
    <mergeCell ref="B254:D254"/>
    <mergeCell ref="B239:D239"/>
    <mergeCell ref="B240:D240"/>
    <mergeCell ref="A245:H245"/>
    <mergeCell ref="B246:D246"/>
    <mergeCell ref="B247:D247"/>
    <mergeCell ref="B248:D248"/>
    <mergeCell ref="B233:D233"/>
    <mergeCell ref="B234:D234"/>
    <mergeCell ref="B235:D235"/>
    <mergeCell ref="B236:D236"/>
    <mergeCell ref="B237:D237"/>
    <mergeCell ref="B238:D238"/>
    <mergeCell ref="A232:H232"/>
    <mergeCell ref="B224:D224"/>
    <mergeCell ref="B225:D225"/>
    <mergeCell ref="B226:D226"/>
    <mergeCell ref="B227:D227"/>
    <mergeCell ref="B213:D213"/>
    <mergeCell ref="B214:D214"/>
    <mergeCell ref="B215:D215"/>
    <mergeCell ref="B216:D216"/>
    <mergeCell ref="A221:H221"/>
    <mergeCell ref="B223:D223"/>
    <mergeCell ref="A203:J203"/>
    <mergeCell ref="A208:H208"/>
    <mergeCell ref="B209:D209"/>
    <mergeCell ref="B210:D210"/>
    <mergeCell ref="B211:D211"/>
    <mergeCell ref="B212:D212"/>
    <mergeCell ref="B200:E200"/>
    <mergeCell ref="B189:E189"/>
    <mergeCell ref="B190:E190"/>
    <mergeCell ref="B191:E191"/>
    <mergeCell ref="B192:E192"/>
    <mergeCell ref="B193:E193"/>
    <mergeCell ref="B194:E194"/>
    <mergeCell ref="A182:J182"/>
    <mergeCell ref="A187:H187"/>
    <mergeCell ref="B188:E188"/>
    <mergeCell ref="B179:D179"/>
    <mergeCell ref="B174:D174"/>
    <mergeCell ref="B175:D175"/>
    <mergeCell ref="B176:D176"/>
    <mergeCell ref="B177:D177"/>
    <mergeCell ref="B178:D178"/>
    <mergeCell ref="B168:D168"/>
    <mergeCell ref="B169:D169"/>
    <mergeCell ref="B170:D170"/>
    <mergeCell ref="B171:D171"/>
    <mergeCell ref="B172:D172"/>
    <mergeCell ref="B173:D173"/>
    <mergeCell ref="B157:D157"/>
    <mergeCell ref="B158:D158"/>
    <mergeCell ref="B159:D159"/>
    <mergeCell ref="A161:J161"/>
    <mergeCell ref="A166:H166"/>
    <mergeCell ref="B167:D167"/>
    <mergeCell ref="B145:C145"/>
    <mergeCell ref="B146:C146"/>
    <mergeCell ref="A149:J149"/>
    <mergeCell ref="A154:H154"/>
    <mergeCell ref="B155:D155"/>
    <mergeCell ref="B156:D156"/>
    <mergeCell ref="A135:J135"/>
    <mergeCell ref="A140:H140"/>
    <mergeCell ref="B141:C141"/>
    <mergeCell ref="B142:C142"/>
    <mergeCell ref="B143:C143"/>
    <mergeCell ref="B144:C144"/>
    <mergeCell ref="B128:D128"/>
    <mergeCell ref="B129:D129"/>
    <mergeCell ref="B130:D130"/>
    <mergeCell ref="B131:D131"/>
    <mergeCell ref="B132:D132"/>
    <mergeCell ref="B133:D133"/>
    <mergeCell ref="B117:C117"/>
    <mergeCell ref="B118:C118"/>
    <mergeCell ref="B119:C119"/>
    <mergeCell ref="B120:C120"/>
    <mergeCell ref="A122:J122"/>
    <mergeCell ref="A127:H127"/>
    <mergeCell ref="A106:J106"/>
    <mergeCell ref="A108:J108"/>
    <mergeCell ref="A113:H113"/>
    <mergeCell ref="B114:C114"/>
    <mergeCell ref="B115:C115"/>
    <mergeCell ref="B116:C116"/>
    <mergeCell ref="A99:G99"/>
    <mergeCell ref="B100:E100"/>
    <mergeCell ref="B101:E101"/>
    <mergeCell ref="B102:E102"/>
    <mergeCell ref="B103:E103"/>
    <mergeCell ref="B104:E104"/>
    <mergeCell ref="B88:E88"/>
    <mergeCell ref="B89:E89"/>
    <mergeCell ref="B90:E90"/>
    <mergeCell ref="B91:E91"/>
    <mergeCell ref="B92:E92"/>
    <mergeCell ref="A94:J94"/>
    <mergeCell ref="B76:E76"/>
    <mergeCell ref="B77:E77"/>
    <mergeCell ref="B78:E78"/>
    <mergeCell ref="B79:E79"/>
    <mergeCell ref="A82:J82"/>
    <mergeCell ref="A87:H87"/>
    <mergeCell ref="B65:E65"/>
    <mergeCell ref="B66:E66"/>
    <mergeCell ref="B67:F67"/>
    <mergeCell ref="A69:J69"/>
    <mergeCell ref="A74:G74"/>
    <mergeCell ref="B75:E75"/>
    <mergeCell ref="A55:J55"/>
    <mergeCell ref="A57:J57"/>
    <mergeCell ref="A62:H62"/>
    <mergeCell ref="B63:E63"/>
    <mergeCell ref="B64:E64"/>
    <mergeCell ref="B53:F53"/>
    <mergeCell ref="B47:F47"/>
    <mergeCell ref="B48:F48"/>
    <mergeCell ref="B49:F49"/>
    <mergeCell ref="B50:F50"/>
    <mergeCell ref="B51:F51"/>
    <mergeCell ref="B52:F52"/>
    <mergeCell ref="B44:F44"/>
    <mergeCell ref="A45:A46"/>
    <mergeCell ref="B45:F45"/>
    <mergeCell ref="B46:F46"/>
    <mergeCell ref="B30:D30"/>
    <mergeCell ref="A32:J32"/>
    <mergeCell ref="A37:G37"/>
    <mergeCell ref="B38:F38"/>
    <mergeCell ref="B39:F39"/>
    <mergeCell ref="A40:A41"/>
    <mergeCell ref="B40:F40"/>
    <mergeCell ref="B41:F41"/>
    <mergeCell ref="B28:D28"/>
    <mergeCell ref="B29:D29"/>
    <mergeCell ref="B10:D10"/>
    <mergeCell ref="A15:H15"/>
    <mergeCell ref="B16:D16"/>
    <mergeCell ref="B17:D17"/>
    <mergeCell ref="B18:D18"/>
    <mergeCell ref="B42:F42"/>
    <mergeCell ref="B43:F43"/>
    <mergeCell ref="A1:J1"/>
    <mergeCell ref="A6:H6"/>
    <mergeCell ref="B7:D7"/>
    <mergeCell ref="B8:D8"/>
    <mergeCell ref="B9:D9"/>
    <mergeCell ref="B19:D19"/>
    <mergeCell ref="A21:J21"/>
    <mergeCell ref="A26:H26"/>
    <mergeCell ref="B27:D27"/>
  </mergeCells>
  <pageMargins left="0.7" right="0.7" top="0.75" bottom="0.75" header="0.3" footer="0.3"/>
  <ignoredErrors>
    <ignoredError sqref="C3: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МБ п.1.1</vt:lpstr>
      <vt:lpstr>МБ п.1.2-6</vt:lpstr>
      <vt:lpstr>ОБ п.1.1</vt:lpstr>
      <vt:lpstr>ОБ п.1.2-6</vt:lpstr>
      <vt:lpstr>ВД п.1.1</vt:lpstr>
      <vt:lpstr>ВД п.1.2-6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HP</cp:lastModifiedBy>
  <cp:revision/>
  <dcterms:created xsi:type="dcterms:W3CDTF">2016-11-07T12:45:53Z</dcterms:created>
  <dcterms:modified xsi:type="dcterms:W3CDTF">2024-01-19T07:24:35Z</dcterms:modified>
  <cp:category/>
  <cp:contentStatus/>
</cp:coreProperties>
</file>